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51" documentId="13_ncr:1_{F6CB121F-512D-4AA6-A0C1-0FB36C537598}" xr6:coauthVersionLast="47" xr6:coauthVersionMax="47" xr10:uidLastSave="{6EC99A4B-5A0B-4868-B3E8-0A5643D91ED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<sst xmlns="http://schemas.openxmlformats.org/spreadsheetml/2006/main" count="178584" uniqueCount="39075">
  <si>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</si>
  <si>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</si>
  <si>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</si>
  <si>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</si>
  <si>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</si>
  <si>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</si>
  <si>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</si>
  <si>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</si>
  <si>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</si>
  <si>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</si>
  <si>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</si>
  <si>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</si>
  <si>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</si>
  <si>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</si>
  <si>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</si>
  <si>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</si>
  <si>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</si>
  <si>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</si>
  <si>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</si>
  <si>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</si>
  <si>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</si>
  <si>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</si>
  <si>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</si>
  <si>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</si>
  <si>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</si>
  <si>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</si>
  <si>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</si>
  <si>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</si>
  <si>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</si>
  <si>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</si>
  <si>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</si>
  <si>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</si>
  <si>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</si>
  <si>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</si>
  <si>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</si>
  <si>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</si>
  <si>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</si>
  <si>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</si>
  <si>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</si>
  <si>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</si>
  <si>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</si>
  <si>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</si>
  <si>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</si>
  <si>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</si>
  <si>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</si>
  <si>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</si>
  <si>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</si>
  <si>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</si>
  <si>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</si>
  <si>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</si>
  <si>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</si>
  <si>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</si>
  <si>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</si>
  <si>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</si>
  <si>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</si>
  <si>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</si>
  <si>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</si>
  <si>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</si>
  <si>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</si>
  <si>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</si>
  <si>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</si>
  <si>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</si>
  <si>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</si>
  <si>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</si>
  <si>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</si>
  <si>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</si>
  <si>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</si>
  <si>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</si>
  <si>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</si>
  <si>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</si>
  <si>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</si>
  <si>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</si>
  <si>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</si>
  <si>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</si>
  <si>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</si>
  <si>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</si>
  <si>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</si>
  <si>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</si>
  <si>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</si>
  <si>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</si>
  <si>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</si>
  <si>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</si>
  <si>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</si>
  <si>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</si>
  <si>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</si>
  <si>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</si>
  <si>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</si>
  <si>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</si>
  <si>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</si>
  <si>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</si>
  <si>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</si>
  <si>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</si>
  <si>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</si>
  <si>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</si>
  <si>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</si>
  <si>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</si>
  <si>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</si>
  <si>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</si>
  <si>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</si>
  <si>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</si>
  <si>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</si>
  <si>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</si>
  <si>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</si>
  <si>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</si>
  <si>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</si>
  <si>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</si>
  <si>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</si>
  <si>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</si>
  <si>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</si>
  <si>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</si>
  <si>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</si>
  <si>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</si>
  <si>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</si>
  <si>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</si>
  <si>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</si>
  <si>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</si>
  <si>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</si>
  <si>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</si>
  <si>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</si>
  <si>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</si>
  <si>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</si>
  <si>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</si>
  <si>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</si>
  <si>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</si>
  <si>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</si>
  <si>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</si>
  <si>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</si>
  <si>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</si>
  <si>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</si>
  <si>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</si>
  <si>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</si>
  <si>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</si>
  <si>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</si>
  <si>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</si>
  <si>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</si>
  <si>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</si>
  <si>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</si>
  <si>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</si>
  <si>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</si>
  <si>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</si>
  <si>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</si>
  <si>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</si>
  <si>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</si>
  <si>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</si>
  <si>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</si>
  <si>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</si>
  <si>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</si>
  <si>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</si>
  <si>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</si>
  <si>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</si>
  <si>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</si>
  <si>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</si>
  <si>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</si>
  <si>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</si>
  <si>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</si>
  <si>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</si>
  <si>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</si>
  <si>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</si>
  <si>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</si>
  <si>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</si>
  <si>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</si>
  <si>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</si>
  <si>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</si>
  <si>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</si>
  <si>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</si>
  <si>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</si>
  <si>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</si>
  <si>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</si>
  <si>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</si>
  <si>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</si>
  <si>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</si>
  <si>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</si>
  <si>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</si>
  <si>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</si>
  <si>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</si>
  <si>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</si>
  <si>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</si>
  <si>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</si>
  <si>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</si>
  <si>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</si>
  <si>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</si>
  <si>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</si>
  <si>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</si>
  <si>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</si>
  <si>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</si>
  <si>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</si>
  <si>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</si>
  <si>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</si>
  <si>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</si>
  <si>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</si>
  <si>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</si>
  <si>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</si>
  <si>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</si>
  <si>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</si>
  <si>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</si>
  <si>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</si>
  <si>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</si>
  <si>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</si>
  <si>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</si>
  <si>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</si>
  <si>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</si>
  <si>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</si>
  <si>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</si>
  <si>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</si>
  <si>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</si>
  <si>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</si>
  <si>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</si>
  <si>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</si>
  <si>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</si>
  <si>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</si>
  <si>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</si>
  <si>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</si>
  <si>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</si>
  <si>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</si>
  <si>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</si>
  <si>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</si>
  <si>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</si>
  <si>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</si>
  <si>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</si>
  <si>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</si>
  <si>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</si>
  <si>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</si>
  <si>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</si>
  <si>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</si>
  <si>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</si>
  <si>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</si>
  <si>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</si>
  <si>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</si>
  <si>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</si>
  <si>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</si>
  <si>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</si>
  <si>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</si>
  <si>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</si>
  <si>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</si>
  <si>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</si>
  <si>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</si>
  <si>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</si>
  <si>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</si>
  <si>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</si>
  <si>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</si>
  <si>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</si>
  <si>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</si>
  <si>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</si>
  <si>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</si>
  <si>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</si>
  <si>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</si>
  <si>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</si>
  <si>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</si>
  <si>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</si>
  <si>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</si>
  <si>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</si>
  <si>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</si>
  <si>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</si>
  <si>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</si>
  <si>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</si>
  <si>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</si>
  <si>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</si>
  <si>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</si>
  <si>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</si>
  <si>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</si>
  <si>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</si>
  <si>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</si>
  <si>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</si>
  <si>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</si>
  <si>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</si>
  <si>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</si>
  <si>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</si>
  <si>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</si>
  <si>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</si>
  <si>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</si>
  <si>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</si>
  <si>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</si>
  <si>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</si>
  <si>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</si>
  <si>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</si>
  <si>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</si>
  <si>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</si>
  <si>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</si>
  <si>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</si>
  <si>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</si>
  <si>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</si>
  <si>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</si>
  <si>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</si>
  <si>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</si>
  <si>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</si>
  <si>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</si>
  <si>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</si>
  <si>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</si>
  <si>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</si>
  <si>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</si>
  <si>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</si>
  <si>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</si>
  <si>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</si>
  <si>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</si>
  <si>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</si>
  <si>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</si>
  <si>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</si>
  <si>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</si>
  <si>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</si>
  <si>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</si>
  <si>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</si>
  <si>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</si>
  <si>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</si>
  <si>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</si>
  <si>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</si>
  <si>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</si>
  <si>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</si>
  <si>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</si>
  <si>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</si>
  <si>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</si>
  <si>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</si>
  <si>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</si>
  <si>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</si>
  <si>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</si>
  <si>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</si>
  <si>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</si>
  <si>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</si>
  <si>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</si>
  <si>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</si>
  <si>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</si>
  <si>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</si>
  <si>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</si>
  <si>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</si>
  <si>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</si>
  <si>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</si>
  <si>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</si>
  <si>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</si>
  <si>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</si>
  <si>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</si>
  <si>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</si>
  <si>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</si>
  <si>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</si>
  <si>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</si>
  <si>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</si>
  <si>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</si>
  <si>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</si>
  <si>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</si>
  <si>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</si>
  <si>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</si>
  <si>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</si>
  <si>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</si>
  <si>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</si>
  <si>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</si>
  <si>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</si>
  <si>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</si>
  <si>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</si>
  <si>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</si>
  <si>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</si>
  <si>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</si>
  <si>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</si>
  <si>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</si>
  <si>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</si>
  <si>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</si>
  <si>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</si>
  <si>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</si>
  <si>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</si>
  <si>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</si>
  <si>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</si>
  <si>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</si>
  <si>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</si>
  <si>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</si>
  <si>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</si>
  <si>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</si>
  <si>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</si>
  <si>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</si>
  <si>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</si>
  <si>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</si>
  <si>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</si>
  <si>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</si>
  <si>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</si>
  <si>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</si>
  <si>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</si>
  <si>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</si>
  <si>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</si>
  <si>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</si>
  <si>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</si>
  <si>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</si>
  <si>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</si>
  <si>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</si>
  <si>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</si>
  <si>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</si>
  <si>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</si>
  <si>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</si>
  <si>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</si>
  <si>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</si>
  <si>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</si>
  <si>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</si>
  <si>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</si>
  <si>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</si>
  <si>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</si>
  <si>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</si>
  <si>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</si>
  <si>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</si>
  <si>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</si>
  <si>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</si>
  <si>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</si>
  <si>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</si>
  <si>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</si>
  <si>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</si>
  <si>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</si>
  <si>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</si>
  <si>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</si>
  <si>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</si>
  <si>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</si>
  <si>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</si>
  <si>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</si>
  <si>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</si>
  <si>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</si>
  <si>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</si>
  <si>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</si>
  <si>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</si>
  <si>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</si>
  <si>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</si>
  <si>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</si>
  <si>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</si>
  <si>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</si>
  <si>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</si>
  <si>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</si>
  <si>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</si>
  <si>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</si>
  <si>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</si>
  <si>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</si>
  <si>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</si>
  <si>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</si>
  <si>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</si>
  <si>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</si>
  <si>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</si>
  <si>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</si>
  <si>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</si>
  <si>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</si>
  <si>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</si>
  <si>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</si>
  <si>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</si>
  <si>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</si>
  <si>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</si>
  <si>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</si>
  <si>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</si>
  <si>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</si>
  <si>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</si>
  <si>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</si>
  <si>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</si>
  <si>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</si>
  <si>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</si>
  <si>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</si>
  <si>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</si>
  <si>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</si>
  <si>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</si>
  <si>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</si>
  <si>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</si>
  <si>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</si>
  <si>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</si>
  <si>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</si>
  <si>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</si>
  <si>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</si>
  <si>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</si>
  <si>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</si>
  <si>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</si>
  <si>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</si>
  <si>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</si>
  <si>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</si>
  <si>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</si>
  <si>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</si>
  <si>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</si>
  <si>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</si>
  <si>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</si>
  <si>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</si>
  <si>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</si>
  <si>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</si>
  <si>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</si>
  <si>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</si>
  <si>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</si>
  <si>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</si>
  <si>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</si>
  <si>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</si>
  <si>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</si>
  <si>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</si>
  <si>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</si>
  <si>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</si>
  <si>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</si>
  <si>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</si>
  <si>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</si>
  <si>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</si>
  <si>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</si>
  <si>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</si>
  <si>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</si>
  <si>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</si>
  <si>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</si>
  <si>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</si>
  <si>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</si>
  <si>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</si>
  <si>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</si>
  <si>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</si>
  <si>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</si>
  <si>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</si>
  <si>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</si>
  <si>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</si>
  <si>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</si>
  <si>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</si>
  <si>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</si>
  <si>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</si>
  <si>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</si>
  <si>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</si>
  <si>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</si>
  <si>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</si>
  <si>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</si>
  <si>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</si>
  <si>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</si>
  <si>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</si>
  <si>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</si>
  <si>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</si>
  <si>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</si>
  <si>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</si>
  <si>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</si>
  <si>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</si>
  <si>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</si>
  <si>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</si>
  <si>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</si>
  <si>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</si>
  <si>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</si>
  <si>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</si>
  <si>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</si>
  <si>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</si>
  <si>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</si>
  <si>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</si>
  <si>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</si>
  <si>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</si>
  <si>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</si>
  <si>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</si>
  <si>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</si>
  <si>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</si>
  <si>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</si>
  <si>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</si>
  <si>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</si>
  <si>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</si>
  <si>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</si>
  <si>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</si>
  <si>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</si>
  <si>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</si>
  <si>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</si>
  <si>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</si>
  <si>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</si>
  <si>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</si>
  <si>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</si>
  <si>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</si>
  <si>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</si>
  <si>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</si>
  <si>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</si>
  <si>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</si>
  <si>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</si>
  <si>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</si>
  <si>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</si>
  <si>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</si>
  <si>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</si>
  <si>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</si>
  <si>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</si>
  <si>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</si>
  <si>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</si>
  <si>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</si>
  <si>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</si>
  <si>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</si>
  <si>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</si>
  <si>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</si>
  <si>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</si>
  <si>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</si>
  <si>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</si>
  <si>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</si>
  <si>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</si>
  <si>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</si>
  <si>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</si>
  <si>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</si>
  <si>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</si>
  <si>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</si>
  <si>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</si>
  <si>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</si>
  <si>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</si>
  <si>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</si>
  <si>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</si>
  <si>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</si>
  <si>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</si>
  <si>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</si>
  <si>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</si>
  <si>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</si>
  <si>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</si>
  <si>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</si>
  <si>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</si>
  <si>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</si>
  <si>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</si>
  <si>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</si>
  <si>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</si>
  <si>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</si>
  <si>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</si>
  <si>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</si>
  <si>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</si>
  <si>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</si>
  <si>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</si>
  <si>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</si>
  <si>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</si>
  <si>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</si>
  <si>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</si>
  <si>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</si>
  <si>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</si>
  <si>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</si>
  <si>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</si>
  <si>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</si>
  <si>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</si>
  <si>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</si>
  <si>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</si>
  <si>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</si>
  <si>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</si>
  <si>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</si>
  <si>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</si>
  <si>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</si>
  <si>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</si>
  <si>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</si>
  <si>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</si>
  <si>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</si>
  <si>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</si>
  <si>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</si>
  <si>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</si>
  <si>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</si>
  <si>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</si>
  <si>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</si>
  <si>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</si>
  <si>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</si>
  <si>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</si>
  <si>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</si>
  <si>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</si>
  <si>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</si>
  <si>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</si>
  <si>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</si>
  <si>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</si>
  <si>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</si>
  <si>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</si>
  <si>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</si>
  <si>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</si>
  <si>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</si>
  <si>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</si>
  <si>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</si>
  <si>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</si>
  <si>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</si>
  <si>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</si>
  <si>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</si>
  <si>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</si>
  <si>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</si>
  <si>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</si>
  <si>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</si>
  <si>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</si>
  <si>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</si>
  <si>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</si>
  <si>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</si>
  <si>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</si>
  <si>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</si>
  <si>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</si>
  <si>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</si>
  <si>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</si>
  <si>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</si>
  <si>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</si>
  <si>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</si>
  <si>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</si>
  <si>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</si>
  <si>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</si>
  <si>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</si>
  <si>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</si>
  <si>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</si>
  <si>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</si>
  <si>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</si>
  <si>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</si>
  <si>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</si>
  <si>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</si>
  <si>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</si>
  <si>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</si>
  <si>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</si>
  <si>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</si>
  <si>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</si>
  <si>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</si>
  <si>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</si>
  <si>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</si>
  <si>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</si>
  <si>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</si>
  <si>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</si>
  <si>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</si>
  <si>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</si>
  <si>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</si>
  <si>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</si>
  <si>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</si>
  <si>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</si>
  <si>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</si>
  <si>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</si>
  <si>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</si>
  <si>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</si>
  <si>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</si>
  <si>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</si>
  <si>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</si>
  <si>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</si>
  <si>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</si>
  <si>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</si>
  <si>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</si>
  <si>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</si>
  <si>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</si>
  <si>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</si>
  <si>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</si>
  <si>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</si>
  <si>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</si>
  <si>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</si>
  <si>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</si>
  <si>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</si>
  <si>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</si>
  <si>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</si>
  <si>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</si>
  <si>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</si>
  <si>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</si>
  <si>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</si>
  <si>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</si>
  <si>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</si>
  <si>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</si>
  <si>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</si>
  <si>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</si>
  <si>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</si>
  <si>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</si>
  <si>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</si>
  <si>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</si>
  <si>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</si>
  <si>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</si>
  <si>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</si>
  <si>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</si>
  <si>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</si>
  <si>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</si>
  <si>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</si>
  <si>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</si>
  <si>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</si>
  <si>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</si>
  <si>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</si>
  <si>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</si>
  <si>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</si>
  <si>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</si>
  <si>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</si>
  <si>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</si>
  <si>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</si>
  <si>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</si>
  <si>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</si>
  <si>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</si>
  <si>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</si>
  <si>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</si>
  <si>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</si>
  <si>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</si>
  <si>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</si>
  <si>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</si>
  <si>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</si>
  <si>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</si>
  <si>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</si>
  <si>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</si>
  <si>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</si>
  <si>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</si>
  <si>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</si>
  <si>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</si>
  <si>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</si>
  <si>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</si>
  <si>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</si>
  <si>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</si>
  <si>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</si>
  <si>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</si>
  <si>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</si>
  <si>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</si>
  <si>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</si>
  <si>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</si>
  <si>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</si>
  <si>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</si>
  <si>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</si>
  <si>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</si>
  <si>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</si>
  <si>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</si>
  <si>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</si>
  <si>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</si>
  <si>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</si>
  <si>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</si>
  <si>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</si>
  <si>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</si>
  <si>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</si>
  <si>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</si>
  <si>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</si>
  <si>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</si>
  <si>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</si>
  <si>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</si>
  <si>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</si>
  <si>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</si>
  <si>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</si>
  <si>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</si>
  <si>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</si>
  <si>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</si>
  <si>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</si>
  <si>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</si>
  <si>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</si>
  <si>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</si>
  <si>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</si>
  <si>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</si>
  <si>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</si>
  <si>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</si>
  <si>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</si>
  <si>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</si>
  <si>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</si>
  <si>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</si>
  <si>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</si>
  <si>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</si>
  <si>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</si>
  <si>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</si>
  <si>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</si>
  <si>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</si>
  <si>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</si>
  <si>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</si>
  <si>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</si>
  <si>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</si>
  <si>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</si>
  <si>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</si>
  <si>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</si>
  <si>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</si>
  <si>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</si>
  <si>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</si>
  <si>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</si>
  <si>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</si>
  <si>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</si>
  <si>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</si>
  <si>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</si>
  <si>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</si>
  <si>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</si>
  <si>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</si>
  <si>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</si>
  <si>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</si>
  <si>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</si>
  <si>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</si>
  <si>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</si>
  <si>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</si>
  <si>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</si>
  <si>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</si>
  <si>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</si>
  <si>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</si>
  <si>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</si>
  <si>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</si>
  <si>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</si>
  <si>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</si>
  <si>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</si>
  <si>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</si>
  <si>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</si>
  <si>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</si>
  <si>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</si>
  <si>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</si>
  <si>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</si>
  <si>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</si>
  <si>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</si>
  <si>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</si>
  <si>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</si>
  <si>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</si>
  <si>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</si>
  <si>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</si>
  <si>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</si>
  <si>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</si>
  <si>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</si>
  <si>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</si>
  <si>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</si>
  <si>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</si>
  <si>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</si>
  <si>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</si>
  <si>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</si>
  <si>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</si>
  <si>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</si>
  <si>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</si>
  <si>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</si>
  <si>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</si>
  <si>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</si>
  <si>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</si>
  <si>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</si>
  <si>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</si>
  <si>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</si>
  <si>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</si>
  <si>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</si>
  <si>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</si>
  <si>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</si>
  <si>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</si>
  <si>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</si>
  <si>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</si>
  <si>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</si>
  <si>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</si>
  <si>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</si>
  <si>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</si>
  <si>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</si>
  <si>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</si>
  <si>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</si>
  <si>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</si>
  <si>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</si>
  <si>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</si>
  <si>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</si>
  <si>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</si>
  <si>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</si>
  <si>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</si>
  <si>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</si>
  <si>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</si>
  <si>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</si>
  <si>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</si>
  <si>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</si>
  <si>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</si>
  <si>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</si>
  <si>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</si>
  <si>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</si>
  <si>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</si>
  <si>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</si>
  <si>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</si>
  <si>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</si>
  <si>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</si>
  <si>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</si>
  <si>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</si>
  <si>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</si>
  <si>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</si>
  <si>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</si>
  <si>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</si>
  <si>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</si>
  <si>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</si>
  <si>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</si>
  <si>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</si>
  <si>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</si>
  <si>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</si>
  <si>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</si>
  <si>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</si>
  <si>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</si>
  <si>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</si>
  <si>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</si>
  <si>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</si>
  <si>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</si>
  <si>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</si>
  <si>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</si>
  <si>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</si>
  <si>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</si>
  <si>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</si>
  <si>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</si>
  <si>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</si>
  <si>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</si>
  <si>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</si>
  <si>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</si>
  <si>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</si>
  <si>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</si>
  <si>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</si>
  <si>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</si>
  <si>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</si>
  <si>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</si>
  <si>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</si>
  <si>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</si>
  <si>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</si>
  <si>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</si>
  <si>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</si>
  <si>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</si>
  <si>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</si>
  <si>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</si>
  <si>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</si>
  <si>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</si>
  <si>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</si>
  <si>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</si>
  <si>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</si>
  <si>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</si>
  <si>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</si>
  <si>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</si>
  <si>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</si>
  <si>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</si>
  <si>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</si>
  <si>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</si>
  <si>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</si>
  <si>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</si>
  <si>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</si>
  <si>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</si>
  <si>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</si>
  <si>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</si>
  <si>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</si>
  <si>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</si>
  <si>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</si>
  <si>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</si>
  <si>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</si>
  <si>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</si>
  <si>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</si>
  <si>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</si>
  <si>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</si>
  <si>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</si>
  <si>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</si>
  <si>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</si>
  <si>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</si>
  <si>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</si>
  <si>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</si>
  <si>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</si>
  <si>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</si>
  <si>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</si>
  <si>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</si>
  <si>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</si>
  <si>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</si>
  <si>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</si>
  <si>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</si>
  <si>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</si>
  <si>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</si>
  <si>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</si>
  <si>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</si>
  <si>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</si>
  <si>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</si>
  <si>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</si>
  <si>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</si>
  <si>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</si>
  <si>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</si>
  <si>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</si>
  <si>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</si>
  <si>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</si>
  <si>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</si>
  <si>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</si>
  <si>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</si>
  <si>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</si>
  <si>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</si>
  <si>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</si>
  <si>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</si>
  <si>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</si>
  <si>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</si>
  <si>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</si>
  <si>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</si>
  <si>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</si>
  <si>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</si>
  <si>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</si>
  <si>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</si>
  <si>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</si>
  <si>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</si>
  <si>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</si>
  <si>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</si>
  <si>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</si>
  <si>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</si>
  <si>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</si>
  <si>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</si>
  <si>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</si>
  <si>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</si>
  <si>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</si>
  <si>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</si>
  <si>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</si>
  <si>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</si>
  <si>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</si>
  <si>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</si>
  <si>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</si>
  <si>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</si>
  <si>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</si>
  <si>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</si>
  <si>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</si>
  <si>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</si>
  <si>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</si>
  <si>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</si>
  <si>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</si>
  <si>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</si>
  <si>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</si>
  <si>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</si>
  <si>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</si>
  <si>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</si>
  <si>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</si>
  <si>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</si>
  <si>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</si>
  <si>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</si>
  <si>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</si>
  <si>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</si>
  <si>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</si>
  <si>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</si>
  <si>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</si>
  <si>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</si>
  <si>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</si>
  <si>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</si>
  <si>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</si>
  <si>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</si>
  <si>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</si>
  <si>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</si>
  <si>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</si>
  <si>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</si>
  <si>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</si>
  <si>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</si>
  <si>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</si>
  <si>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</si>
  <si>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</si>
  <si>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</si>
  <si>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</si>
  <si>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</si>
  <si>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</si>
  <si>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</si>
  <si>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</si>
  <si>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</si>
  <si>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</si>
  <si>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</si>
  <si>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</si>
  <si>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</si>
  <si>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</si>
  <si>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</si>
  <si>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</si>
  <si>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</si>
  <si>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</si>
  <si>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</si>
  <si>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</si>
  <si>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</si>
  <si>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</si>
  <si>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</si>
  <si>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</si>
  <si>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</si>
  <si>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</si>
  <si>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</si>
  <si>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</si>
  <si>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</si>
  <si>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</si>
  <si>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</si>
  <si>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</si>
  <si>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</si>
  <si>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</si>
  <si>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</si>
  <si>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</si>
  <si>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</si>
  <si>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</si>
  <si>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</si>
  <si>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</si>
  <si>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</si>
  <si>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</si>
  <si>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</si>
  <si>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</si>
  <si>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</si>
  <si>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</si>
  <si>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</si>
  <si>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</si>
  <si>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</si>
  <si>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</si>
  <si>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</si>
  <si>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</si>
  <si>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</si>
  <si>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</si>
  <si>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</si>
  <si>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</si>
  <si>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</si>
  <si>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</si>
  <si>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</si>
  <si>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</si>
  <si>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</si>
  <si>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</si>
  <si>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</si>
  <si>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</si>
  <si>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</si>
  <si>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</si>
  <si>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</si>
  <si>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</si>
  <si>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</si>
  <si>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</si>
  <si>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</si>
  <si>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</si>
  <si>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</si>
  <si>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</si>
  <si>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</si>
  <si>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</si>
  <si>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</si>
  <si>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</si>
  <si>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</si>
  <si>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</si>
  <si>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</si>
  <si>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</si>
  <si>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</si>
  <si>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</si>
  <si>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</si>
  <si>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</si>
  <si>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</si>
  <si>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</si>
  <si>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</si>
  <si>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</si>
  <si>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</si>
  <si>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</si>
  <si>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</si>
  <si>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</si>
  <si>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</si>
  <si>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</si>
  <si>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</si>
  <si>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</si>
  <si>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</si>
  <si>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</si>
  <si>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</si>
  <si>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</si>
  <si>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</si>
  <si>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</si>
  <si>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</si>
  <si>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</si>
  <si>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</si>
  <si>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</si>
  <si>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</si>
  <si>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</si>
  <si>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</si>
  <si>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</si>
  <si>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</si>
  <si>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</si>
  <si>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</si>
  <si>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</si>
  <si>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</si>
  <si>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</si>
  <si>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</si>
  <si>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</si>
  <si>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</si>
  <si>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</si>
  <si>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</si>
  <si>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</si>
  <si>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</si>
  <si>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</si>
  <si>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</si>
  <si>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</si>
  <si>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</si>
  <si>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</si>
  <si>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</si>
  <si>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</si>
  <si>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</si>
  <si>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</si>
  <si>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</si>
  <si>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</si>
  <si>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</si>
  <si>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</si>
  <si>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</si>
  <si>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</si>
  <si>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</si>
  <si>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</si>
  <si>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</si>
  <si>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</si>
  <si>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</si>
  <si>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</si>
  <si>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</si>
  <si>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</si>
  <si>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</si>
  <si>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</si>
  <si>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</si>
  <si>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</si>
  <si>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</si>
  <si>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</si>
  <si>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</si>
  <si>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</si>
  <si>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</si>
  <si>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</si>
  <si>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</si>
  <si>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</si>
  <si>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</si>
  <si>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</si>
  <si>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</si>
  <si>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</si>
  <si>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</si>
  <si>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</si>
  <si>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</si>
  <si>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</si>
  <si>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</si>
  <si>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</si>
  <si>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</si>
  <si>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</si>
  <si>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</si>
  <si>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</si>
  <si>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</si>
  <si>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</si>
  <si>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</si>
  <si>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</si>
  <si>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</si>
  <si>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</si>
  <si>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</si>
  <si>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</si>
  <si>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</si>
  <si>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</si>
  <si>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</si>
  <si>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</si>
  <si>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</si>
  <si>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</si>
  <si>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</si>
  <si>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</si>
  <si>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</si>
  <si>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</si>
  <si>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</si>
  <si>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</si>
  <si>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</si>
  <si>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</si>
  <si>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</si>
  <si>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</si>
  <si>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</si>
  <si>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</si>
  <si>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</si>
  <si>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</si>
  <si>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</si>
  <si>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</si>
  <si>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</si>
  <si>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</si>
  <si>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</si>
  <si>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</si>
  <si>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</si>
  <si>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</si>
  <si>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</si>
  <si>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</si>
  <si>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</si>
  <si>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</si>
  <si>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</si>
  <si>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</si>
  <si>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</si>
  <si>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</si>
  <si>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</si>
  <si>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</si>
  <si>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</si>
  <si>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</si>
  <si>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</si>
  <si>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</si>
  <si>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</si>
  <si>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</si>
  <si>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</si>
  <si>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</si>
  <si>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</si>
  <si>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</si>
  <si>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</si>
  <si>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</si>
  <si>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</si>
  <si>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</si>
  <si>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</si>
  <si>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</si>
  <si>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</si>
  <si>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</si>
  <si>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</si>
  <si>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</si>
  <si>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</si>
  <si>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</si>
  <si>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</si>
  <si>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</si>
  <si>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</si>
  <si>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</si>
  <si>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</si>
  <si>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</si>
  <si>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</si>
  <si>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</si>
  <si>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</si>
  <si>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</si>
  <si>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</si>
  <si>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</si>
  <si>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</si>
  <si>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</si>
  <si>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</si>
  <si>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</si>
  <si>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</si>
  <si>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</si>
  <si>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</si>
  <si>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</si>
  <si>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</si>
  <si>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</si>
  <si>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</si>
  <si>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</si>
  <si>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</si>
  <si>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</si>
  <si>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</si>
  <si>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</si>
  <si>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</si>
  <si>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</si>
  <si>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</si>
  <si>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</si>
  <si>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</si>
  <si>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</si>
  <si>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</si>
  <si>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</si>
  <si>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</si>
  <si>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</si>
  <si>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</si>
  <si>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</si>
  <si>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</si>
  <si>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</si>
  <si>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</si>
  <si>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</si>
  <si>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</si>
  <si>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</si>
  <si>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</si>
  <si>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</si>
  <si>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</si>
  <si>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</si>
  <si>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</si>
  <si>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</si>
  <si>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</si>
  <si>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</si>
  <si>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</si>
  <si>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</si>
  <si>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</si>
  <si>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</si>
  <si>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</si>
  <si>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</si>
  <si>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</si>
  <si>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</si>
  <si>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</si>
  <si>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</si>
  <si>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</si>
  <si>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</si>
  <si>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</si>
  <si>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</si>
  <si>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</si>
  <si>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</si>
  <si>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</si>
  <si>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</si>
  <si>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</si>
  <si>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</si>
  <si>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</si>
  <si>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</si>
  <si>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</si>
  <si>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</si>
  <si>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</si>
  <si>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</si>
  <si>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</si>
  <si>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</si>
  <si>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</si>
  <si>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</si>
  <si>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</si>
  <si>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</si>
  <si>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</si>
  <si>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</si>
  <si>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</si>
  <si>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</si>
  <si>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</si>
  <si>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</si>
  <si>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</si>
  <si>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</si>
  <si>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</si>
  <si>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</si>
  <si>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</si>
  <si>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</si>
  <si>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</si>
  <si>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</si>
  <si>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</si>
  <si>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</si>
  <si>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</si>
  <si>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</si>
  <si>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</si>
  <si>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</si>
  <si>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</si>
  <si>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</si>
  <si>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</si>
  <si>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</si>
  <si>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</si>
  <si>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</si>
  <si>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</si>
  <si>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</si>
  <si>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</si>
  <si>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</si>
  <si>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</si>
  <si>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</si>
  <si>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</si>
  <si>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</si>
  <si>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</si>
  <si>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</si>
  <si>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</si>
  <si>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</si>
  <si>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</si>
  <si>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</si>
  <si>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</si>
  <si>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</si>
  <si>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</si>
  <si>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</si>
  <si>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</si>
  <si>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</si>
  <si>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</si>
  <si>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</si>
  <si>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</si>
  <si>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</si>
  <si>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</si>
  <si>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</si>
  <si>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</si>
  <si>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</si>
  <si>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</si>
  <si>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</si>
  <si>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</si>
  <si>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</si>
  <si>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</si>
  <si>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</si>
  <si>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</si>
  <si>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</si>
  <si>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</si>
  <si>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</si>
  <si>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</si>
  <si>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</si>
  <si>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</si>
  <si>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</si>
  <si>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</si>
  <si>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</si>
  <si>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</si>
  <si>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</si>
  <si>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</si>
  <si>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</si>
  <si>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</si>
  <si>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</si>
  <si>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</si>
  <si>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</si>
  <si>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</si>
  <si>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</si>
  <si>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</si>
  <si>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</si>
  <si>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</si>
  <si>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</si>
  <si>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</si>
  <si>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</si>
  <si>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</si>
  <si>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</si>
  <si>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</si>
  <si>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</si>
  <si>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</si>
  <si>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</si>
  <si>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</si>
  <si>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</si>
  <si>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</si>
  <si>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</si>
  <si>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</si>
  <si>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</si>
  <si>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</si>
  <si>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</si>
  <si>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</si>
  <si>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</si>
  <si>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</si>
  <si>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</si>
  <si>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</si>
  <si>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</si>
  <si>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</si>
  <si>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</si>
  <si>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</si>
  <si>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</si>
  <si>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</si>
  <si>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</si>
  <si>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</si>
  <si>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</si>
  <si>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</si>
  <si>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</si>
  <si>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</si>
  <si>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</si>
  <si>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</si>
  <si>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</si>
  <si>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</si>
  <si>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</si>
  <si>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</si>
  <si>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</si>
  <si>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</si>
  <si>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</si>
  <si>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</si>
  <si>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</si>
  <si>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</si>
  <si>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</si>
  <si>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</si>
  <si>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</si>
  <si>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</si>
  <si>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</si>
  <si>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</si>
  <si>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</si>
  <si>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</si>
  <si>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</si>
  <si>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</si>
  <si>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</si>
  <si>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</si>
  <si>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</si>
  <si>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</si>
  <si>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</si>
  <si>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</si>
  <si>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</si>
  <si>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</si>
  <si>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</si>
  <si>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</si>
  <si>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</si>
  <si>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</si>
  <si>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</si>
  <si>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</si>
  <si>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</si>
  <si>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</si>
  <si>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</si>
  <si>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</si>
  <si>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</si>
  <si>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</si>
  <si>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</si>
  <si>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</si>
  <si>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</si>
  <si>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</si>
  <si>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</si>
  <si>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</si>
  <si>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</si>
  <si>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</si>
  <si>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</si>
  <si>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</si>
  <si>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</si>
  <si>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</si>
  <si>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</si>
  <si>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</si>
  <si>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</si>
  <si>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</si>
  <si>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</si>
  <si>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</si>
  <si>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</si>
  <si>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</si>
  <si>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</si>
  <si>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</si>
  <si>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</si>
  <si>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</si>
  <si>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</si>
  <si>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</si>
  <si>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</si>
  <si>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</si>
  <si>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</si>
  <si>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</si>
  <si>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</si>
  <si>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</si>
  <si>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</si>
  <si>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</si>
  <si>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</si>
  <si>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</si>
  <si>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</si>
  <si>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</si>
  <si>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</si>
  <si>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</si>
  <si>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</si>
  <si>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</si>
  <si>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</si>
  <si>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</si>
  <si>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</si>
  <si>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</si>
  <si>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</si>
  <si>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</si>
  <si>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</si>
  <si>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</si>
  <si>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</si>
  <si>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</si>
  <si>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</si>
  <si>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</si>
  <si>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</si>
  <si>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</si>
  <si>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</si>
  <si>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</si>
  <si>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</si>
  <si>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</si>
  <si>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</si>
  <si>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</si>
  <si>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</si>
  <si>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</si>
  <si>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</si>
  <si>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</si>
  <si>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</si>
  <si>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</si>
  <si>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</si>
  <si>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</si>
  <si>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</si>
  <si>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</si>
  <si>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</si>
  <si>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</si>
  <si>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</si>
  <si>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</si>
  <si>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</si>
  <si>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</si>
  <si>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</si>
  <si>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</si>
  <si>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</si>
  <si>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</si>
  <si>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</si>
  <si>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</si>
  <si>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</si>
  <si>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</si>
  <si>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</si>
  <si>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</si>
  <si>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</si>
  <si>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</si>
  <si>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</si>
  <si>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</si>
  <si>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</si>
  <si>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</si>
  <si>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</si>
  <si>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</si>
  <si>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</si>
  <si>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</si>
  <si>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</si>
  <si>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</si>
  <si>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</si>
  <si>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</si>
  <si>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</si>
  <si>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</si>
  <si>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</si>
  <si>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</si>
  <si>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</si>
  <si>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</si>
  <si>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</si>
  <si>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</si>
  <si>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</si>
  <si>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</si>
  <si>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</si>
  <si>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</si>
  <si>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</si>
  <si>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</si>
  <si>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</si>
  <si>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</si>
  <si>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</si>
  <si>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</si>
  <si>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</si>
  <si>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</si>
  <si>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</si>
  <si>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</si>
  <si>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</si>
  <si>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</si>
  <si>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</si>
  <si>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</si>
  <si>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</si>
  <si>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</si>
  <si>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</si>
  <si>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</si>
  <si>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</si>
  <si>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</si>
  <si>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</si>
  <si>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</si>
  <si>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</si>
  <si>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</si>
  <si>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</si>
  <si>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</si>
  <si>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</si>
  <si>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</si>
  <si>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</si>
  <si>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</si>
  <si>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</si>
  <si>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</si>
  <si>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</si>
  <si>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</si>
  <si>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</si>
  <si>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</si>
  <si>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</si>
  <si>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</si>
  <si>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</si>
  <si>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</si>
  <si>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</si>
  <si>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</si>
  <si>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</si>
  <si>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</si>
  <si>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</si>
  <si>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</si>
  <si>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</si>
  <si>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</si>
  <si>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</si>
  <si>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</si>
  <si>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</si>
  <si>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</si>
  <si>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</si>
  <si>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</si>
  <si>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</si>
  <si>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</si>
  <si>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</si>
  <si>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</si>
  <si>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</si>
  <si>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</si>
  <si>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</si>
  <si>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</si>
  <si>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</si>
  <si>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</si>
  <si>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</si>
  <si>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</si>
  <si>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</si>
  <si>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</si>
  <si>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</si>
  <si>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</si>
  <si>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</si>
  <si>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</si>
  <si>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</si>
  <si>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</si>
  <si>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</si>
  <si>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</si>
  <si>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</si>
  <si>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</si>
  <si>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</si>
  <si>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</si>
  <si>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</si>
  <si>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</si>
  <si>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</si>
  <si>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</si>
  <si>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</si>
  <si>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</si>
  <si>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</si>
  <si>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</si>
  <si>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</si>
  <si>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</si>
  <si>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</si>
  <si>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</si>
  <si>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</si>
  <si>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</si>
  <si>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</si>
  <si>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</si>
  <si>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</si>
  <si>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</si>
  <si>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</si>
  <si>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</si>
  <si>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</si>
  <si>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</si>
  <si>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</si>
  <si>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</si>
  <si>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</si>
  <si>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</si>
  <si>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</si>
  <si>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</si>
  <si>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</si>
  <si>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</si>
  <si>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</si>
  <si>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</si>
  <si>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</si>
  <si>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</si>
  <si>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</si>
  <si>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</si>
  <si>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</si>
  <si>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</si>
  <si>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</si>
  <si>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</si>
  <si>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</si>
  <si>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</si>
  <si>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</si>
  <si>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</si>
  <si>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</si>
  <si>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</si>
  <si>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</si>
  <si>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</si>
  <si>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</si>
  <si>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</si>
  <si>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</si>
  <si>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</si>
  <si>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</si>
  <si>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</si>
  <si>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</si>
  <si>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</si>
  <si>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</si>
  <si>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</si>
  <si>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</si>
  <si>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</si>
  <si>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</si>
  <si>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</si>
  <si>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</si>
  <si>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</si>
  <si>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</si>
  <si>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</si>
  <si>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</si>
  <si>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</si>
  <si>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</si>
  <si>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</si>
  <si>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</si>
  <si>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</si>
  <si>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</si>
  <si>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</si>
  <si>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</si>
  <si>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</si>
  <si>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</si>
  <si>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</si>
  <si>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</si>
  <si>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</si>
  <si>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</si>
  <si>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</si>
  <si>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</si>
  <si>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</si>
  <si>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</si>
  <si>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</si>
  <si>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</si>
  <si>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</si>
  <si>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</si>
  <si>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</si>
  <si>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</si>
  <si>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</si>
  <si>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</si>
  <si>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</si>
  <si>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</si>
  <si>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</si>
  <si>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</si>
  <si>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</si>
  <si>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</si>
  <si>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</si>
  <si>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</si>
  <si>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</si>
  <si>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</si>
  <si>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</si>
  <si>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</si>
  <si>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</si>
  <si>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</si>
  <si>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</si>
  <si>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</si>
  <si>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</si>
  <si>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</si>
  <si>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</si>
  <si>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</si>
  <si>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</si>
  <si>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</si>
  <si>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</si>
  <si>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</si>
  <si>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</si>
  <si>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</si>
  <si>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</si>
  <si>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</si>
  <si>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</si>
  <si>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</si>
  <si>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</si>
  <si>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</si>
  <si>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</si>
  <si>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</si>
  <si>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</si>
  <si>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</si>
  <si>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</si>
  <si>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</si>
  <si>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</si>
  <si>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</si>
  <si>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</si>
  <si>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</si>
  <si>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</si>
  <si>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</si>
  <si>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</si>
  <si>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</si>
  <si>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</si>
  <si>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</si>
  <si>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</si>
  <si>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</si>
  <si>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</si>
  <si>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</si>
  <si>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</si>
  <si>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</si>
  <si>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</si>
  <si>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</si>
  <si>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</si>
  <si>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</si>
  <si>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</si>
  <si>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</si>
  <si>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</si>
  <si>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</si>
  <si>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</si>
  <si>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</si>
  <si>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</si>
  <si>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</si>
  <si>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</si>
  <si>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</si>
  <si>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</si>
  <si>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</si>
  <si>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</si>
  <si>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</si>
  <si>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</si>
  <si>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</si>
  <si>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</si>
  <si>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</si>
  <si>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</si>
  <si>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</si>
  <si>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</si>
  <si>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</si>
  <si>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</si>
  <si>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</si>
  <si>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</si>
  <si>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</si>
  <si>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</si>
  <si>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</si>
  <si>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</si>
  <si>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</si>
  <si>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</si>
  <si>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</si>
  <si>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</si>
  <si>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</si>
  <si>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</si>
  <si>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</si>
  <si>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</si>
  <si>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</si>
  <si>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</si>
  <si>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</si>
  <si>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</si>
  <si>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</si>
  <si>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</si>
  <si>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</si>
  <si>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</si>
  <si>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</si>
  <si>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</si>
  <si>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</si>
  <si>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</si>
  <si>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</si>
  <si>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</si>
  <si>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</si>
  <si>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</si>
  <si>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</si>
  <si>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</si>
  <si>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</si>
  <si>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</si>
  <si>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</si>
  <si>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</si>
  <si>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</si>
  <si>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</si>
  <si>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</si>
  <si>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</si>
  <si>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</si>
  <si>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</si>
  <si>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</si>
  <si>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</si>
  <si>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</si>
  <si>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</si>
  <si>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</si>
  <si>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</si>
  <si>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</si>
  <si>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</si>
  <si>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</si>
  <si>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</si>
  <si>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</si>
  <si>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</si>
  <si>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</si>
  <si>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</si>
  <si>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</si>
  <si>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</si>
  <si>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</si>
  <si>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</si>
  <si>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</si>
  <si>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</si>
  <si>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</si>
  <si>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</si>
  <si>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</si>
  <si>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</si>
  <si>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</si>
  <si>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</si>
  <si>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</si>
  <si>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</si>
  <si>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</si>
  <si>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</si>
  <si>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</si>
  <si>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</si>
  <si>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</si>
  <si>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</si>
  <si>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</si>
  <si>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</si>
  <si>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</si>
  <si>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</si>
  <si>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</si>
  <si>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</si>
  <si>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</si>
  <si>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</si>
  <si>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</si>
  <si>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</si>
  <si>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</si>
  <si>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</si>
  <si>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</si>
  <si>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</si>
  <si>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</si>
  <si>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</si>
  <si>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</si>
  <si>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</si>
  <si>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</si>
  <si>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</si>
  <si>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</si>
  <si>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</si>
  <si>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</si>
  <si>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</si>
  <si>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</si>
  <si>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</si>
  <si>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</si>
  <si>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</si>
  <si>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</si>
  <si>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</si>
  <si>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</si>
  <si>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</si>
  <si>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</si>
  <si>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</si>
  <si>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</si>
  <si>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</si>
  <si>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</si>
  <si>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</si>
  <si>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</si>
  <si>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</si>
  <si>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</si>
  <si>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</si>
  <si>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</si>
  <si>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</si>
  <si>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</si>
  <si>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</si>
  <si>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</si>
  <si>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</si>
  <si>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</si>
  <si>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</si>
  <si>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</si>
  <si>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</si>
  <si>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</si>
  <si>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</si>
  <si>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</si>
  <si>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</si>
  <si>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</si>
  <si>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</si>
  <si>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</si>
  <si>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</si>
  <si>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</si>
  <si>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</si>
  <si>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</si>
  <si>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</si>
  <si>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</si>
  <si>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</si>
  <si>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</si>
  <si>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</si>
  <si>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</si>
  <si>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</si>
  <si>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</si>
  <si>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</si>
  <si>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</si>
  <si>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</si>
  <si>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</si>
  <si>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</si>
  <si>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</si>
  <si>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</si>
  <si>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</si>
  <si>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</si>
  <si>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</si>
  <si>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</si>
  <si>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</si>
  <si>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</si>
  <si>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</si>
  <si>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</si>
  <si>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</si>
  <si>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</si>
  <si>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</si>
  <si>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</si>
  <si>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</si>
  <si>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</si>
  <si>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</si>
  <si>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</si>
  <si>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</si>
  <si>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</si>
  <si>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</si>
  <si>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</si>
  <si>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</si>
  <si>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</si>
  <si>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</si>
  <si>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</si>
  <si>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</si>
  <si>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</si>
  <si>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</si>
  <si>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</si>
  <si>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</si>
  <si>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</si>
  <si>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</si>
  <si>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</si>
  <si>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</si>
  <si>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</si>
  <si>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</si>
  <si>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</si>
  <si>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</si>
  <si>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</si>
  <si>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</si>
  <si>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</si>
  <si>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</si>
  <si>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</si>
  <si>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</si>
  <si>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</si>
  <si>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</si>
  <si>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</si>
  <si>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</si>
  <si>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</si>
  <si>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</si>
  <si>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</si>
  <si>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</si>
  <si>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</si>
  <si>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</si>
  <si>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</si>
  <si>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</si>
  <si>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</si>
  <si>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</si>
  <si>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</si>
  <si>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</si>
  <si>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</si>
  <si>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</si>
  <si>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</si>
  <si>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</si>
  <si>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</si>
  <si>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</si>
  <si>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</si>
  <si>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</si>
  <si>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</si>
  <si>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</si>
  <si>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</si>
  <si>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</si>
  <si>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</si>
  <si>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</si>
  <si>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</si>
  <si>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</si>
  <si>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</si>
  <si>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</si>
  <si>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</si>
  <si>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</si>
  <si>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</si>
  <si>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</si>
  <si>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</si>
  <si>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</si>
  <si>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</si>
  <si>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</si>
  <si>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</si>
  <si>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</si>
  <si>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</si>
  <si>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</si>
  <si>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</si>
  <si>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</si>
  <si>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</si>
  <si>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</si>
  <si>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</si>
  <si>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</si>
  <si>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</si>
  <si>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</si>
  <si>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</si>
  <si>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</si>
  <si>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</si>
  <si>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</si>
  <si>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</si>
  <si>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</si>
  <si>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</si>
  <si>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</si>
  <si>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</si>
  <si>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</si>
  <si>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</si>
  <si>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</si>
  <si>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</si>
  <si>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</si>
  <si>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</si>
  <si>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</si>
  <si>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</si>
  <si>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</si>
  <si>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</si>
  <si>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</si>
  <si>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</si>
  <si>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</si>
  <si>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</si>
  <si>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</si>
  <si>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</si>
  <si>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</si>
  <si>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</si>
  <si>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</si>
  <si>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</si>
  <si>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</si>
  <si>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</si>
  <si>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</si>
  <si>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</si>
  <si>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</si>
  <si>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</si>
  <si>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</si>
  <si>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</si>
  <si>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</si>
  <si>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</si>
  <si>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</si>
  <si>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</si>
  <si>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</si>
  <si>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</si>
  <si>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</si>
  <si>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</si>
  <si>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</si>
  <si>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</si>
  <si>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</si>
  <si>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</si>
  <si>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</si>
  <si>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</si>
  <si>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</si>
  <si>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</si>
  <si>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</si>
  <si>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</si>
  <si>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</si>
  <si>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</si>
  <si>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</si>
  <si>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</si>
  <si>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</si>
  <si>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</si>
  <si>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</si>
  <si>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</si>
  <si>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</si>
  <si>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</si>
  <si>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</si>
  <si>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</si>
  <si>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</si>
  <si>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</si>
  <si>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</si>
  <si>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</si>
  <si>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</si>
  <si>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</si>
  <si>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</si>
  <si>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</si>
  <si>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</si>
  <si>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</si>
  <si>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</si>
  <si>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</si>
  <si>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</si>
  <si>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</si>
  <si>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</si>
  <si>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</si>
  <si>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</si>
  <si>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</si>
  <si>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</si>
  <si>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</si>
  <si>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</si>
  <si>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</si>
  <si>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</si>
  <si>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</si>
  <si>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</si>
  <si>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</si>
  <si>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</si>
  <si>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</si>
  <si>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</si>
  <si>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</si>
  <si>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</si>
  <si>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</si>
  <si>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</si>
  <si>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</si>
  <si>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</si>
  <si>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</si>
  <si>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</si>
  <si>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</si>
  <si>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</si>
  <si>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</si>
  <si>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</si>
  <si>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</si>
  <si>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</si>
  <si>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</si>
  <si>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</si>
  <si>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</si>
  <si>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</si>
  <si>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</si>
  <si>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</si>
  <si>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</si>
  <si>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</si>
  <si>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</si>
  <si>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</si>
  <si>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</si>
  <si>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</si>
  <si>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</si>
  <si>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</si>
  <si>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</si>
  <si>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</si>
  <si>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</si>
  <si>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</si>
  <si>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</si>
  <si>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</si>
  <si>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</si>
  <si>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</si>
  <si>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</si>
  <si>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</si>
  <si>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</si>
  <si>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</si>
  <si>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</si>
  <si>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</si>
  <si>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</si>
  <si>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</si>
  <si>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</si>
  <si>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</si>
  <si>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</si>
  <si>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</si>
  <si>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</si>
  <si>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</si>
  <si>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</si>
  <si>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</si>
  <si>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</si>
  <si>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</si>
  <si>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</si>
  <si>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</si>
  <si>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</si>
  <si>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</si>
  <si>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</si>
  <si>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</si>
  <si>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</si>
  <si>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</si>
  <si>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</si>
  <si>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</si>
  <si>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</si>
  <si>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</si>
  <si>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</si>
  <si>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</si>
  <si>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</si>
  <si>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</si>
  <si>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</si>
  <si>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</si>
  <si>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</si>
  <si>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</si>
  <si>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</si>
  <si>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</si>
  <si>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</si>
  <si>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</si>
  <si>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</si>
  <si>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</si>
  <si>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</si>
  <si>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</si>
  <si>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</si>
  <si>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</si>
  <si>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</si>
  <si>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</si>
  <si>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</si>
  <si>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</si>
  <si>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</si>
  <si>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</si>
  <si>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</si>
  <si>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</si>
  <si>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</si>
  <si>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</si>
  <si>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</si>
  <si>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</si>
  <si>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</si>
  <si>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</si>
  <si>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</si>
  <si>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</si>
  <si>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</si>
  <si>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</si>
  <si>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</si>
  <si>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</si>
  <si>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</si>
  <si>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</si>
  <si>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</si>
  <si>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</si>
  <si>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</si>
  <si>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</si>
  <si>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</si>
  <si>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</si>
  <si>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</si>
  <si>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</si>
  <si>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</si>
  <si>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</si>
  <si>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</si>
  <si>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</si>
  <si>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</si>
  <si>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</si>
  <si>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</si>
  <si>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</si>
  <si>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</si>
  <si>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</si>
  <si>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</si>
  <si>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</si>
  <si>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</si>
  <si>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</si>
  <si>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</si>
  <si>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</si>
  <si>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</si>
  <si>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</si>
  <si>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</si>
  <si>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</si>
  <si>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</si>
  <si>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</si>
  <si>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</si>
  <si>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</si>
  <si>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</si>
  <si>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</si>
  <si>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</si>
  <si>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</si>
  <si>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</si>
  <si>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</si>
  <si>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</si>
  <si>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</si>
  <si>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</si>
  <si>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</si>
  <si>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</si>
  <si>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</si>
  <si>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</si>
  <si>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</si>
  <si>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</si>
  <si>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</si>
  <si>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</si>
  <si>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</si>
  <si>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</si>
  <si>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</si>
  <si>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</si>
  <si>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</si>
  <si>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</si>
  <si>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</si>
  <si>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</si>
  <si>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</si>
  <si>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</si>
  <si>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</si>
  <si>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</si>
  <si>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</si>
  <si>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</si>
  <si>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</si>
  <si>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</si>
  <si>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</si>
  <si>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</si>
  <si>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</si>
  <si>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</si>
  <si>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</si>
  <si>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</si>
  <si>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</si>
  <si>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</si>
  <si>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</si>
  <si>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</si>
  <si>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</si>
  <si>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</si>
  <si>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</si>
  <si>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</si>
  <si>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</si>
  <si>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</si>
  <si>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</si>
  <si>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</si>
  <si>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</si>
  <si>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</si>
  <si>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</si>
  <si>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</si>
  <si>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</si>
  <si>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</si>
  <si>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</si>
  <si>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</si>
  <si>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</si>
  <si>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</si>
  <si>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</si>
  <si>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</si>
  <si>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</si>
  <si>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</si>
  <si>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</si>
  <si>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</si>
  <si>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</si>
  <si>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</si>
  <si>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</si>
  <si>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</si>
  <si>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</si>
  <si>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</si>
  <si>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</si>
  <si>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</si>
  <si>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</si>
  <si>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</si>
  <si>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</si>
  <si>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</si>
  <si>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</si>
  <si>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</si>
  <si>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</si>
  <si>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</si>
  <si>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</si>
  <si>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</si>
  <si>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</si>
  <si>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</si>
  <si>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</si>
  <si>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</si>
  <si>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</si>
  <si>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</si>
  <si>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</si>
  <si>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</si>
  <si>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</si>
  <si>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</si>
  <si>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</si>
  <si>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</si>
  <si>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</si>
  <si>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</si>
  <si>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</si>
  <si>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</si>
  <si>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</si>
  <si>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</si>
  <si>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</si>
  <si>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</si>
  <si>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</si>
  <si>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</si>
  <si>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</si>
  <si>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</si>
  <si>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</si>
  <si>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</si>
  <si>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</si>
  <si>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</si>
  <si>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</si>
  <si>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</si>
  <si>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</si>
  <si>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</si>
  <si>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</si>
  <si>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</si>
  <si>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</si>
  <si>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</si>
  <si>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</si>
  <si>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</si>
  <si>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</si>
  <si>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</si>
  <si>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</si>
  <si>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</si>
  <si>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</si>
  <si>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</si>
  <si>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</si>
  <si>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</si>
  <si>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</si>
  <si>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</si>
  <si>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</si>
  <si>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</si>
  <si>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</si>
  <si>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</si>
  <si>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</si>
  <si>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</si>
  <si>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</si>
  <si>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</si>
  <si>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</si>
  <si>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</si>
  <si>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</si>
  <si>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</si>
  <si>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</si>
  <si>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</si>
  <si>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</si>
  <si>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</si>
  <si>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</si>
  <si>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</si>
  <si>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</si>
  <si>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</si>
  <si>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</si>
  <si>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</si>
  <si>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</si>
  <si>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</si>
  <si>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</si>
  <si>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</si>
  <si>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</si>
  <si>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</si>
  <si>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</si>
  <si>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</si>
  <si>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</si>
  <si>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</si>
  <si>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</si>
  <si>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</si>
  <si>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</si>
  <si>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</si>
  <si>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</si>
  <si>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</si>
  <si>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</si>
  <si>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</si>
  <si>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</si>
  <si>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</si>
  <si>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</si>
  <si>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</si>
  <si>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</si>
  <si>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</si>
  <si>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</si>
  <si>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</si>
  <si>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</si>
  <si>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</si>
  <si>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</si>
  <si>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</si>
  <si>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</si>
  <si>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</si>
  <si>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</si>
  <si>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</si>
  <si>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</si>
  <si>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</si>
  <si>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</si>
  <si>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</si>
  <si>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</si>
  <si>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</si>
  <si>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</si>
  <si>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</si>
  <si>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</si>
  <si>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</si>
  <si>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</si>
  <si>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</si>
  <si>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</si>
  <si>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</si>
  <si>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</si>
  <si>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</si>
  <si>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</si>
  <si>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</si>
  <si>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</si>
  <si>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</si>
  <si>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</si>
  <si>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</si>
  <si>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</si>
  <si>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</si>
  <si>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</si>
  <si>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</si>
  <si>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</si>
  <si>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</si>
  <si>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</si>
  <si>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</si>
  <si>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</si>
  <si>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</si>
  <si>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</si>
  <si>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</si>
  <si>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</si>
  <si>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</si>
  <si>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</si>
  <si>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</si>
  <si>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</si>
  <si>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</si>
  <si>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</si>
  <si>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</si>
  <si>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</si>
  <si>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</si>
  <si>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</si>
  <si>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</si>
  <si>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</si>
  <si>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</si>
  <si>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</si>
  <si>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</si>
  <si>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</si>
  <si>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</si>
  <si>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</si>
  <si>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</si>
  <si>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</si>
  <si>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</si>
  <si>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</si>
  <si>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</si>
  <si>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</si>
  <si>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</si>
  <si>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</si>
  <si>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</si>
  <si>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</si>
  <si>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</si>
  <si>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</si>
  <si>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</si>
  <si>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</si>
  <si>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</si>
  <si>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</si>
  <si>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</si>
  <si>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</si>
  <si>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</si>
  <si>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</si>
  <si>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</si>
  <si>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</si>
  <si>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</si>
  <si>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</si>
  <si>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</si>
  <si>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</si>
  <si>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</si>
  <si>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</si>
  <si>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</si>
  <si>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</si>
  <si>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</si>
  <si>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</si>
  <si>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</si>
  <si>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</si>
  <si>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</si>
  <si>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</si>
  <si>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</si>
  <si>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</si>
  <si>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</si>
  <si>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</si>
  <si>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</si>
  <si>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</si>
  <si>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</si>
  <si>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</si>
  <si>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</si>
  <si>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</si>
  <si>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</si>
  <si>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</si>
  <si>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</si>
  <si>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</si>
  <si>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</si>
  <si>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</si>
  <si>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</si>
  <si>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</si>
  <si>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</si>
  <si>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</si>
  <si>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</si>
  <si>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</si>
  <si>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</si>
  <si>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</si>
  <si>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</si>
  <si>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</si>
  <si>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</si>
  <si>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</si>
  <si>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</si>
  <si>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</si>
  <si>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</si>
  <si>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</si>
  <si>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</si>
  <si>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</si>
  <si>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</si>
  <si>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</si>
  <si>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</si>
  <si>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</si>
  <si>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</si>
  <si>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</si>
  <si>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</si>
  <si>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</si>
  <si>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</si>
  <si>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</si>
  <si>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</si>
  <si>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</si>
  <si>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</si>
  <si>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</si>
  <si>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</si>
  <si>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</si>
  <si>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</si>
  <si>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</si>
  <si>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</si>
  <si>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</si>
  <si>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</si>
  <si>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</si>
  <si>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</si>
  <si>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</si>
  <si>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</si>
  <si>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</si>
  <si>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</si>
  <si>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</si>
  <si>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</si>
  <si>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</si>
  <si>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</si>
  <si>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</si>
  <si>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</si>
  <si>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</si>
  <si>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</si>
  <si>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</si>
  <si>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</si>
  <si>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</si>
  <si>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</si>
  <si>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</si>
  <si>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</si>
  <si>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</si>
  <si>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</si>
  <si>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</si>
  <si>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</si>
  <si>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</si>
  <si>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</si>
  <si>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</si>
  <si>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</si>
  <si>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</si>
  <si>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</si>
  <si>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</si>
  <si>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</si>
  <si>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</si>
  <si>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</si>
  <si>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</si>
  <si>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</si>
  <si>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</si>
  <si>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</si>
  <si>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</si>
  <si>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</si>
  <si>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</si>
  <si>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</si>
  <si>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</si>
  <si>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</si>
  <si>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</si>
  <si>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</si>
  <si>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</si>
  <si>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</si>
  <si>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</si>
  <si>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</si>
  <si>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</si>
  <si>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</si>
  <si>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</si>
  <si>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</si>
  <si>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</si>
  <si>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</si>
  <si>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</si>
  <si>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</si>
  <si>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</si>
  <si>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</si>
  <si>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</si>
  <si>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</si>
  <si>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</si>
  <si>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</si>
  <si>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</si>
  <si>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</si>
  <si>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</si>
  <si>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</si>
  <si>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</si>
  <si>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</si>
  <si>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</si>
  <si>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</si>
  <si>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</si>
  <si>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</si>
  <si>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</si>
  <si>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</si>
  <si>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</si>
  <si>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</si>
  <si>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</si>
  <si>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</si>
  <si>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</si>
  <si>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</si>
  <si>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</si>
  <si>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</si>
  <si>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</si>
  <si>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</si>
  <si>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</si>
  <si>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</si>
  <si>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</si>
  <si>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</si>
  <si>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</si>
  <si>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</si>
  <si>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</si>
  <si>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</si>
  <si>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</si>
  <si>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</si>
  <si>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</si>
  <si>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</si>
  <si>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</si>
  <si>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</si>
  <si>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</si>
  <si>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</si>
  <si>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</si>
  <si>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</si>
  <si>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</si>
  <si>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</si>
  <si>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</si>
  <si>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</si>
  <si>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</si>
  <si>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</si>
  <si>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</si>
  <si>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</si>
  <si>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</si>
  <si>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</si>
  <si>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</si>
  <si>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</si>
  <si>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</si>
  <si>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</si>
  <si>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</si>
  <si>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</si>
  <si>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</si>
  <si>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</si>
  <si>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</si>
  <si>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</si>
  <si>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</si>
  <si>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</si>
  <si>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</si>
  <si>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</si>
  <si>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</si>
  <si>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</si>
  <si>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</si>
  <si>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</si>
  <si>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</si>
  <si>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</si>
  <si>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</si>
  <si>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</si>
  <si>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</si>
  <si>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</si>
  <si>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</si>
  <si>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</si>
  <si>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</si>
  <si>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</si>
  <si>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</si>
  <si>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</si>
  <si>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</si>
  <si>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</si>
  <si>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</si>
  <si>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</si>
  <si>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</si>
  <si>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</si>
  <si>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</si>
  <si>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</si>
  <si>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</si>
  <si>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</si>
  <si>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</si>
  <si>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</si>
  <si>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</si>
  <si>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</si>
  <si>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</si>
  <si>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</si>
  <si>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</si>
  <si>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</si>
  <si>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</si>
  <si>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</si>
  <si>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</si>
  <si>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</si>
  <si>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</si>
  <si>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</si>
  <si>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</si>
  <si>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</si>
  <si>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</si>
  <si>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</si>
  <si>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</si>
  <si>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</si>
  <si>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</si>
  <si>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</si>
  <si>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</si>
  <si>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</si>
  <si>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</si>
  <si>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</si>
  <si>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</si>
  <si>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</si>
  <si>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</si>
  <si>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</si>
  <si>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</si>
  <si>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</si>
  <si>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</si>
  <si>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</si>
  <si>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</si>
  <si>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</si>
  <si>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</si>
  <si>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</si>
  <si>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</si>
  <si>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</si>
  <si>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</si>
  <si>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</si>
  <si>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</si>
  <si>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</si>
  <si>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</si>
  <si>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</si>
  <si>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</si>
  <si>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</si>
  <si>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</si>
  <si>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</si>
  <si>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</si>
  <si>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</si>
  <si>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</si>
  <si>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</si>
  <si>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</si>
  <si>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</si>
  <si>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</si>
  <si>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</si>
  <si>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</si>
  <si>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</si>
  <si>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</si>
  <si>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</si>
  <si>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</si>
  <si>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</si>
  <si>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</si>
  <si>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</si>
  <si>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</si>
  <si>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</si>
  <si>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</si>
  <si>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</si>
  <si>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</si>
  <si>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</si>
  <si>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</si>
  <si>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</si>
  <si>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</si>
  <si>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</si>
  <si>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</si>
  <si>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</si>
  <si>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</si>
  <si>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</si>
  <si>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</si>
  <si>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</si>
  <si>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</si>
  <si>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</si>
  <si>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</si>
  <si>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</si>
  <si>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</si>
  <si>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</si>
  <si>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</si>
  <si>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</si>
  <si>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</si>
  <si>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</si>
  <si>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</si>
  <si>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</si>
  <si>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</si>
  <si>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</si>
  <si>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</si>
  <si>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</si>
  <si>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</si>
  <si>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</si>
  <si>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</si>
  <si>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</si>
  <si>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</si>
  <si>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</si>
  <si>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</si>
  <si>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</si>
  <si>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</si>
  <si>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</si>
  <si>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</si>
  <si>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</si>
  <si>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</si>
  <si>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</si>
  <si>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</si>
  <si>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</si>
  <si>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</si>
  <si>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</si>
  <si>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</si>
  <si>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</si>
  <si>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</si>
  <si>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</si>
  <si>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</si>
  <si>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</si>
  <si>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</si>
  <si>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</si>
  <si>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</si>
  <si>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</si>
  <si>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</si>
  <si>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</si>
  <si>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</si>
  <si>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</si>
  <si>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</si>
  <si>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</si>
  <si>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</si>
  <si>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</si>
  <si>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</si>
  <si>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</si>
  <si>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</si>
  <si>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</si>
  <si>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</si>
  <si>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</si>
  <si>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</si>
  <si>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</si>
  <si>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</si>
  <si>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</si>
  <si>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</si>
  <si>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</si>
  <si>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</si>
  <si>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</si>
  <si>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</si>
  <si>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</si>
  <si>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</si>
  <si>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</si>
  <si>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</si>
  <si>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</si>
  <si>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</si>
  <si>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</si>
  <si>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</si>
  <si>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</si>
  <si>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</si>
  <si>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</si>
  <si>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</si>
  <si>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</si>
  <si>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</si>
  <si>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</si>
  <si>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</si>
  <si>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</si>
  <si>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</si>
  <si>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</si>
  <si>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</si>
  <si>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</si>
  <si>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</si>
  <si>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</si>
  <si>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</si>
  <si>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</si>
  <si>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</si>
  <si>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</si>
  <si>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</si>
  <si>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</si>
  <si>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</si>
  <si>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</si>
  <si>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</si>
  <si>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</si>
  <si>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</si>
  <si>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</si>
  <si>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</si>
  <si>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</si>
  <si>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</si>
  <si>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</si>
  <si>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</si>
  <si>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</si>
  <si>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</si>
  <si>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</si>
  <si>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</si>
  <si>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</si>
  <si>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</si>
  <si>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</si>
  <si>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</si>
  <si>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</si>
  <si>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</si>
  <si>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</si>
  <si>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</si>
  <si>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</si>
  <si>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</si>
  <si>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</si>
  <si>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</si>
  <si>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</si>
  <si>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</si>
  <si>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</si>
  <si>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</si>
  <si>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</si>
  <si>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</si>
  <si>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</si>
  <si>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</si>
  <si>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</si>
  <si>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</si>
  <si>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</si>
  <si>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</si>
  <si>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</si>
  <si>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</si>
  <si>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</si>
  <si>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</si>
  <si>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</si>
  <si>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</si>
  <si>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</si>
  <si>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</si>
  <si>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</si>
  <si>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</si>
  <si>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</si>
  <si>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</si>
  <si>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</si>
  <si>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</si>
  <si>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</si>
  <si>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</si>
  <si>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</si>
  <si>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</si>
  <si>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</si>
  <si>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</si>
  <si>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</si>
  <si>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</si>
  <si>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</si>
  <si>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</si>
  <si>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</si>
  <si>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</si>
  <si>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</si>
  <si>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</si>
  <si>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</si>
  <si>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</si>
  <si>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</si>
  <si>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</si>
  <si>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</si>
  <si>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</si>
  <si>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</si>
  <si>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</si>
  <si>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</si>
  <si>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</si>
  <si>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</si>
  <si>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</si>
  <si>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</si>
  <si>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</si>
  <si>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</si>
  <si>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</si>
  <si>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</si>
  <si>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</si>
  <si>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</si>
  <si>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</si>
  <si>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</si>
  <si>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</si>
  <si>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</si>
  <si>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</si>
  <si>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</si>
  <si>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</si>
  <si>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</si>
  <si>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</si>
  <si>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</si>
  <si>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</si>
  <si>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</si>
  <si>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</si>
  <si>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</si>
  <si>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</si>
  <si>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</si>
  <si>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</si>
  <si>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</si>
  <si>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</si>
  <si>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</si>
  <si>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</si>
  <si>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</si>
  <si>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</si>
  <si>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</si>
  <si>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</si>
  <si>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</si>
  <si>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</si>
  <si>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</si>
  <si>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</si>
  <si>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</si>
  <si>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</si>
  <si>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</si>
  <si>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</si>
  <si>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</si>
  <si>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</si>
  <si>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</si>
  <si>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</si>
  <si>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</si>
  <si>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</si>
  <si>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</si>
  <si>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</si>
  <si>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</si>
  <si>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</si>
  <si>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</si>
  <si>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</si>
  <si>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</si>
  <si>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</si>
  <si>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</si>
  <si>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</si>
  <si>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</si>
  <si>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</si>
  <si>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</si>
  <si>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</si>
  <si>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</si>
  <si>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</si>
  <si>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</si>
  <si>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</si>
  <si>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</si>
  <si>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</si>
  <si>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</si>
  <si>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</si>
  <si>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</si>
  <si>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</si>
  <si>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</si>
  <si>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</si>
  <si>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</si>
  <si>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</si>
  <si>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</si>
  <si>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</si>
  <si>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</si>
  <si>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</si>
  <si>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</si>
  <si>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</si>
  <si>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</si>
  <si>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</si>
  <si>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</si>
  <si>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</si>
  <si>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</si>
  <si>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</si>
  <si>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</si>
  <si>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</si>
  <si>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</si>
  <si>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</si>
  <si>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</si>
  <si>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</si>
  <si>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</si>
  <si>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</si>
  <si>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</si>
  <si>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</si>
  <si>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</si>
  <si>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</si>
  <si>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</si>
  <si>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</si>
  <si>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</si>
  <si>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</si>
  <si>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</si>
  <si>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</si>
  <si>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</si>
  <si>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</si>
  <si>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</si>
  <si>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</si>
  <si>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</si>
  <si>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</si>
  <si>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</si>
  <si>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</si>
  <si>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</si>
  <si>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</si>
  <si>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</si>
  <si>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</si>
  <si>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</si>
  <si>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</si>
  <si>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</si>
  <si>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</si>
  <si>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</si>
  <si>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</si>
  <si>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</si>
  <si>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</si>
  <si>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</si>
  <si>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</si>
  <si>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</si>
  <si>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</si>
  <si>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</si>
  <si>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</si>
  <si>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</si>
  <si>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</si>
  <si>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</si>
  <si>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</si>
  <si>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</si>
  <si>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</si>
  <si>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</si>
  <si>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</si>
  <si>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</si>
  <si>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</si>
  <si>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</si>
  <si>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</si>
  <si>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</si>
  <si>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</si>
  <si>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</si>
  <si>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</si>
  <si>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</si>
  <si>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</si>
  <si>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</si>
  <si>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</si>
  <si>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</si>
  <si>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</si>
  <si>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</si>
  <si>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</si>
  <si>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</si>
  <si>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</si>
  <si>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</si>
  <si>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</si>
  <si>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</si>
  <si>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</si>
  <si>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</si>
  <si>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</si>
  <si>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</si>
  <si>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</si>
  <si>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</si>
  <si>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</si>
  <si>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</si>
  <si>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</si>
  <si>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</si>
  <si>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</si>
  <si>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</si>
  <si>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</si>
  <si>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</si>
  <si>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</si>
  <si>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</si>
  <si>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</si>
  <si>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</si>
  <si>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</si>
  <si>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</si>
  <si>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</si>
  <si>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</si>
  <si>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</si>
  <si>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</si>
  <si>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</si>
  <si>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</si>
  <si>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</si>
  <si>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</si>
  <si>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</si>
  <si>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</si>
  <si>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</si>
  <si>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</si>
  <si>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</si>
  <si>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</si>
  <si>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</si>
  <si>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</si>
  <si>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</si>
  <si>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</si>
  <si>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</si>
  <si>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</si>
  <si>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</si>
  <si>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</si>
  <si>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</si>
  <si>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</si>
  <si>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</si>
  <si>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</si>
  <si>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</si>
  <si>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</si>
  <si>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</si>
  <si>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</si>
  <si>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</si>
  <si>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</si>
  <si>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</si>
  <si>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</si>
  <si>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</si>
  <si>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</si>
  <si>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</si>
  <si>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</si>
  <si>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</si>
  <si>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</si>
  <si>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</si>
  <si>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</si>
  <si>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</si>
  <si>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</si>
  <si>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</si>
  <si>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</si>
  <si>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</si>
  <si>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</si>
  <si>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</si>
  <si>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</si>
  <si>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</si>
  <si>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</si>
  <si>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</si>
  <si>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</si>
  <si>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</si>
  <si>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</si>
  <si>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</si>
  <si>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</si>
  <si>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</si>
  <si>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</si>
  <si>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</si>
  <si>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</si>
  <si>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</si>
  <si>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</si>
  <si>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</si>
  <si>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</si>
  <si>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</si>
  <si>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</si>
  <si>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</si>
  <si>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</si>
  <si>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</si>
  <si>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</si>
  <si>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</si>
  <si>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</si>
  <si>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</si>
  <si>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</si>
  <si>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</si>
  <si>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</si>
  <si>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</si>
  <si>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</si>
  <si>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</si>
  <si>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</si>
  <si>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</si>
  <si>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</si>
  <si>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</si>
  <si>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</si>
  <si>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</si>
  <si>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</si>
  <si>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</si>
  <si>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</si>
  <si>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</si>
  <si>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</si>
  <si>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</si>
  <si>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</si>
  <si>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</si>
  <si>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</si>
  <si>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</si>
  <si>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</si>
  <si>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</si>
  <si>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</si>
  <si>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</si>
  <si>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</si>
  <si>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</si>
  <si>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</si>
  <si>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</si>
  <si>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</si>
  <si>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</si>
  <si>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</si>
  <si>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</si>
  <si>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</si>
  <si>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</si>
  <si>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</si>
  <si>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</si>
  <si>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</si>
  <si>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</si>
  <si>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</si>
  <si>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</si>
  <si>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</si>
  <si>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</si>
  <si>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</si>
  <si>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</si>
  <si>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</si>
  <si>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</si>
  <si>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</si>
  <si>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</si>
  <si>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</si>
  <si>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</si>
  <si>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</si>
  <si>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</si>
  <si>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</si>
  <si>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</si>
  <si>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</si>
  <si>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</si>
  <si>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</si>
  <si>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</si>
  <si>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</si>
  <si>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</si>
  <si>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</si>
  <si>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</si>
  <si>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</si>
  <si>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</si>
  <si>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</si>
  <si>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</si>
  <si>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</si>
  <si>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</si>
  <si>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</si>
  <si>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</si>
  <si>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</si>
  <si>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</si>
  <si>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</si>
  <si>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</si>
  <si>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</si>
  <si>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</si>
  <si>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</si>
  <si>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</si>
  <si>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</si>
  <si>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</si>
  <si>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</si>
  <si>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</si>
  <si>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</si>
  <si>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</si>
  <si>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</si>
  <si>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</si>
  <si>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</si>
  <si>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</si>
  <si>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</si>
  <si>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</si>
  <si>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</si>
  <si>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</si>
  <si>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</si>
  <si>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</si>
  <si>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</si>
  <si>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</si>
  <si>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</si>
  <si>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</si>
  <si>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</si>
  <si>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</si>
  <si>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</si>
  <si>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</si>
  <si>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</si>
  <si>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</si>
  <si>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</si>
  <si>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</si>
  <si>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</si>
  <si>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</si>
  <si>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</si>
  <si>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</si>
  <si>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</si>
  <si>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</si>
  <si>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</si>
  <si>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</si>
  <si>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</si>
  <si>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</si>
  <si>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</si>
  <si>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</si>
  <si>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</si>
  <si>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</si>
  <si>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</si>
  <si>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</si>
  <si>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</si>
  <si>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</si>
  <si>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</si>
  <si>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</si>
  <si>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</si>
  <si>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</si>
  <si>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</si>
  <si>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</si>
  <si>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</si>
  <si>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</si>
  <si>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</si>
  <si>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</si>
  <si>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</si>
  <si>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</si>
  <si>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</si>
  <si>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</si>
  <si>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</si>
  <si>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</si>
  <si>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</si>
  <si>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</si>
  <si>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</si>
  <si>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</si>
  <si>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</si>
  <si>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</si>
  <si>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</si>
  <si>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</si>
  <si>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</si>
  <si>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</si>
  <si>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</si>
  <si>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</si>
  <si>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</si>
  <si>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</si>
  <si>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</si>
  <si>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</si>
  <si>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</si>
  <si>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</si>
  <si>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</si>
  <si>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</si>
  <si>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</si>
  <si>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</si>
  <si>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</si>
  <si>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</si>
  <si>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</si>
  <si>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</si>
  <si>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</si>
  <si>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</si>
  <si>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</si>
  <si>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</si>
  <si>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</si>
  <si>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</si>
  <si>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</si>
  <si>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</si>
  <si>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</si>
  <si>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</si>
  <si>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</si>
  <si>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</si>
  <si>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</si>
  <si>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</si>
  <si>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</si>
  <si>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</si>
  <si>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</si>
  <si>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</si>
  <si>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</si>
  <si>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</si>
  <si>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</si>
  <si>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</si>
  <si>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</si>
  <si>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</si>
  <si>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</si>
  <si>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</si>
  <si>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</si>
  <si>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</si>
  <si>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</si>
  <si>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</si>
  <si>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</si>
  <si>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</si>
  <si>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</si>
  <si>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</si>
  <si>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</si>
  <si>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</si>
  <si>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</si>
  <si>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</si>
  <si>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</si>
  <si>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</si>
  <si>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</si>
  <si>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</si>
  <si>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</si>
  <si>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</si>
  <si>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</si>
  <si>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</si>
  <si>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</si>
  <si>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</si>
  <si>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</si>
  <si>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</si>
  <si>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</si>
  <si>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</si>
  <si>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</si>
  <si>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</si>
  <si>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</si>
  <si>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</si>
  <si>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</si>
  <si>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</si>
  <si>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</si>
  <si>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</si>
  <si>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</si>
  <si>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</si>
  <si>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</si>
  <si>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</si>
  <si>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</si>
  <si>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</si>
  <si>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</si>
  <si>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</si>
  <si>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</si>
  <si>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</si>
  <si>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</si>
  <si>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</si>
  <si>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</si>
  <si>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</si>
  <si>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</si>
  <si>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</si>
  <si>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</si>
  <si>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</si>
  <si>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</si>
  <si>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</si>
  <si>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</si>
  <si>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</si>
  <si>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</si>
  <si>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</si>
  <si>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</si>
  <si>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</si>
  <si>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</si>
  <si>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</si>
  <si>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</si>
  <si>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</si>
  <si>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</si>
  <si>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</si>
  <si>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</si>
  <si>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</si>
  <si>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</si>
  <si>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</si>
  <si>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</si>
  <si>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</si>
  <si>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</si>
  <si>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</si>
  <si>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</si>
  <si>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</si>
  <si>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</si>
  <si>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</si>
  <si>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</si>
  <si>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</si>
  <si>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</si>
  <si>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</si>
  <si>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</si>
  <si>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</si>
  <si>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</si>
  <si>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</si>
  <si>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</si>
  <si>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</si>
  <si>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</si>
  <si>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</si>
  <si>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</si>
  <si>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</si>
  <si>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</si>
  <si>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</si>
  <si>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</si>
  <si>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</si>
  <si>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</si>
  <si>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</si>
  <si>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</si>
  <si>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</si>
  <si>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</si>
  <si>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</si>
  <si>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</si>
  <si>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</si>
  <si>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</si>
  <si>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</si>
  <si>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</si>
  <si>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</si>
  <si>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</si>
  <si>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</si>
  <si>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</si>
  <si>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</si>
  <si>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</si>
  <si>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</si>
  <si>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</si>
  <si>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</si>
  <si>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</si>
  <si>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</si>
  <si>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</si>
  <si>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</si>
  <si>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</si>
  <si>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</si>
  <si>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</si>
  <si>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</si>
  <si>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</si>
  <si>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</si>
  <si>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</si>
  <si>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</si>
  <si>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</si>
  <si>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</si>
  <si>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</si>
  <si>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</si>
  <si>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</si>
  <si>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</si>
  <si>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</si>
  <si>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</si>
  <si>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</si>
  <si>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</si>
  <si>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</si>
  <si>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</si>
  <si>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</si>
  <si>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</si>
  <si>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</si>
  <si>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</si>
  <si>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</si>
  <si>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</si>
  <si>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</si>
  <si>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</si>
  <si>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</si>
  <si>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</si>
  <si>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</si>
  <si>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</si>
  <si>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</si>
  <si>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</si>
  <si>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</si>
  <si>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</si>
  <si>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</si>
  <si>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</si>
  <si>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</si>
  <si>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</si>
  <si>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</si>
  <si>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</si>
  <si>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</si>
  <si>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</si>
  <si>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</si>
  <si>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</si>
  <si>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</si>
  <si>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</si>
  <si>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</si>
  <si>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</si>
  <si>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</si>
  <si>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</si>
  <si>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</si>
  <si>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</si>
  <si>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</si>
  <si>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</si>
  <si>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</si>
  <si>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</si>
  <si>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</si>
  <si>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</si>
  <si>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</si>
  <si>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</si>
  <si>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</si>
  <si>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</si>
  <si>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</si>
  <si>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</si>
  <si>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</si>
  <si>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</si>
  <si>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</si>
  <si>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</si>
  <si>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</si>
  <si>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</si>
  <si>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</si>
  <si>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</si>
  <si>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</si>
  <si>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</si>
  <si>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</si>
  <si>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</si>
  <si>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</si>
  <si>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</si>
  <si>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</si>
  <si>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</si>
  <si>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</si>
  <si>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</si>
  <si>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</si>
  <si>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</si>
  <si>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</si>
  <si>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</si>
  <si>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</si>
  <si>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</si>
  <si>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</si>
  <si>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</si>
  <si>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</si>
  <si>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</si>
  <si>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</si>
  <si>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</si>
  <si>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</si>
  <si>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</si>
  <si>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</si>
  <si>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</si>
  <si>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</si>
  <si>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</si>
  <si>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</si>
  <si>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</si>
  <si>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</si>
  <si>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</si>
  <si>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</si>
  <si>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</si>
  <si>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</si>
  <si>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</si>
  <si>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</si>
  <si>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</si>
  <si>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</si>
  <si>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</si>
  <si>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</si>
  <si>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</si>
  <si>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</si>
  <si>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</si>
  <si>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</si>
  <si>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</si>
  <si>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</si>
  <si>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</si>
  <si>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</si>
  <si>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</si>
  <si>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</si>
  <si>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</si>
  <si>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</si>
  <si>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</si>
  <si>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</si>
  <si>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</si>
  <si>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</si>
  <si>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</si>
  <si>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</si>
  <si>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</si>
  <si>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</si>
  <si>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</si>
  <si>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</si>
  <si>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</si>
  <si>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</si>
  <si>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</si>
  <si>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</si>
  <si>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</si>
  <si>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</si>
  <si>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</si>
  <si>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</si>
  <si>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</si>
  <si>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</si>
  <si>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</si>
  <si>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</si>
  <si>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</si>
  <si>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</si>
  <si>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</si>
  <si>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</si>
  <si>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</si>
  <si>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</si>
  <si>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</si>
  <si>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</si>
  <si>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</si>
  <si>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</si>
  <si>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</si>
  <si>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</si>
  <si>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</si>
  <si>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</si>
  <si>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</si>
  <si>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</si>
  <si>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</si>
  <si>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</si>
  <si>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</si>
  <si>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</si>
  <si>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</si>
  <si>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</si>
  <si>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</si>
  <si>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</si>
  <si>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</si>
  <si>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</si>
  <si>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</si>
  <si>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</si>
  <si>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</si>
  <si>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</si>
  <si>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</si>
  <si>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</si>
  <si>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</si>
  <si>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</si>
  <si>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</si>
  <si>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</si>
  <si>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</si>
  <si>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</si>
  <si>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</si>
  <si>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</si>
  <si>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</si>
  <si>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</si>
  <si>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</si>
  <si>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</si>
  <si>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</si>
  <si>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</si>
  <si>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</si>
  <si>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</si>
  <si>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</si>
  <si>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</si>
  <si>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</si>
  <si>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</si>
  <si>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</si>
  <si>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</si>
  <si>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</si>
  <si>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</si>
  <si>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</si>
  <si>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</si>
  <si>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</si>
  <si>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</si>
  <si>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</si>
  <si>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</si>
  <si>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</si>
  <si>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</si>
  <si>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</si>
  <si>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</si>
  <si>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</si>
  <si>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</si>
  <si>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</si>
  <si>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</si>
  <si>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</si>
  <si>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</si>
  <si>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</si>
  <si>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</si>
  <si>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</si>
  <si>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</si>
  <si>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</si>
  <si>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</si>
  <si>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</si>
  <si>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</si>
  <si>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</si>
  <si>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</si>
  <si>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</si>
  <si>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</si>
  <si>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</si>
  <si>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</si>
  <si>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</si>
  <si>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</si>
  <si>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</si>
  <si>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</si>
  <si>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</si>
  <si>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</si>
  <si>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</si>
  <si>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</si>
  <si>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</si>
  <si>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</si>
  <si>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</si>
  <si>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</si>
  <si>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</si>
  <si>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</si>
  <si>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</si>
  <si>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</si>
  <si>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</si>
  <si>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</si>
  <si>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</si>
  <si>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</si>
  <si>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</si>
  <si>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</si>
  <si>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</si>
  <si>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</si>
  <si>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</si>
  <si>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</si>
  <si>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</si>
  <si>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</si>
  <si>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</si>
  <si>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</si>
  <si>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</si>
  <si>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</si>
  <si>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</si>
  <si>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</si>
  <si>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</si>
  <si>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</si>
  <si>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</si>
  <si>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</si>
  <si>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</si>
  <si>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</si>
  <si>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</si>
  <si>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</si>
  <si>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</si>
  <si>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</si>
  <si>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</si>
  <si>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</si>
  <si>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</si>
  <si>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</si>
  <si>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</si>
  <si>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</si>
  <si>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</si>
  <si>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</si>
  <si>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</si>
  <si>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</si>
  <si>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</si>
  <si>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</si>
  <si>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</si>
  <si>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</si>
  <si>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</si>
  <si>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</si>
  <si>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</si>
  <si>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</si>
  <si>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</si>
  <si>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</si>
  <si>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</si>
  <si>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</si>
  <si>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</si>
  <si>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</si>
  <si>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</si>
  <si>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</si>
  <si>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</si>
  <si>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</si>
  <si>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</si>
  <si>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</si>
  <si>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</si>
  <si>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</si>
  <si>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</si>
  <si>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</si>
  <si>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</si>
  <si>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</si>
  <si>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</si>
  <si>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</si>
  <si>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</si>
  <si>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</si>
  <si>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</si>
  <si>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</si>
  <si>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</si>
  <si>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</si>
  <si>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</si>
  <si>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</si>
  <si>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</si>
  <si>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</si>
  <si>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</si>
  <si>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</si>
  <si>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</si>
  <si>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</si>
  <si>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</si>
  <si>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</si>
  <si>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</si>
  <si>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</si>
  <si>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</si>
  <si>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</si>
  <si>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</si>
  <si>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</si>
  <si>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</si>
  <si>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</si>
  <si>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</si>
  <si>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</si>
  <si>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</si>
  <si>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</si>
  <si>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</si>
  <si>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</si>
  <si>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</si>
  <si>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</si>
  <si>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</si>
  <si>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</si>
  <si>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</si>
  <si>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</si>
  <si>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</si>
  <si>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</si>
  <si>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</si>
  <si>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</si>
  <si>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</si>
  <si>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</si>
  <si>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</si>
  <si>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</si>
  <si>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</si>
  <si>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</si>
  <si>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</si>
  <si>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</si>
  <si>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</si>
  <si>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</si>
  <si>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</si>
  <si>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</si>
  <si>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</si>
  <si>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</si>
  <si>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</si>
  <si>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</si>
  <si>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</si>
  <si>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</si>
  <si>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</si>
  <si>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</si>
  <si>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</si>
  <si>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</si>
  <si>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</si>
  <si>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</si>
  <si>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</si>
  <si>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</si>
  <si>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</si>
  <si>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</si>
  <si>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</si>
  <si>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</si>
  <si>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</si>
  <si>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</si>
  <si>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</si>
  <si>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</si>
  <si>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</si>
  <si>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</si>
  <si>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</si>
  <si>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</si>
  <si>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</si>
  <si>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</si>
  <si>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</si>
  <si>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</si>
  <si>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</si>
  <si>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</si>
  <si>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</si>
  <si>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</si>
  <si>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</si>
  <si>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</si>
  <si>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</si>
  <si>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</si>
  <si>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</si>
  <si>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</si>
  <si>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</si>
  <si>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</si>
  <si>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</si>
  <si>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</si>
  <si>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</si>
  <si>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</si>
  <si>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</si>
  <si>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</si>
  <si>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</si>
  <si>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</si>
  <si>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</si>
  <si>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</si>
  <si>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</si>
  <si>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</si>
  <si>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</si>
  <si>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</si>
  <si>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</si>
  <si>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</si>
  <si>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</si>
  <si>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</si>
  <si>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</si>
  <si>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</si>
  <si>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</si>
  <si>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</si>
  <si>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</si>
  <si>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</si>
  <si>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</si>
  <si>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</si>
  <si>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</si>
  <si>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</si>
  <si>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</si>
  <si>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</si>
  <si>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</si>
  <si>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</si>
  <si>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</si>
  <si>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</si>
  <si>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</si>
  <si>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</si>
  <si>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</si>
  <si>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</si>
  <si>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</si>
  <si>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</si>
  <si>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</si>
  <si>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</si>
  <si>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</si>
  <si>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</si>
  <si>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</si>
  <si>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</si>
  <si>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</si>
  <si>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</si>
  <si>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</si>
  <si>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</si>
  <si>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</si>
  <si>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</si>
  <si>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</si>
  <si>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</si>
  <si>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</si>
  <si>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</si>
  <si>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</si>
  <si>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</si>
  <si>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</si>
  <si>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</si>
  <si>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</si>
  <si>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</si>
  <si>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</si>
  <si>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</si>
  <si>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</si>
  <si>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</si>
  <si>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</si>
  <si>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</si>
  <si>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</si>
  <si>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</si>
  <si>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</si>
  <si>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</si>
  <si>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</si>
  <si>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</si>
  <si>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</si>
  <si>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</si>
  <si>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</si>
  <si>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</si>
  <si>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</si>
  <si>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</si>
  <si>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</si>
  <si>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</si>
  <si>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</si>
  <si>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</si>
  <si>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</si>
  <si>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</si>
  <si>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</si>
  <si>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</si>
  <si>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</si>
  <si>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</si>
  <si>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</si>
  <si>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</si>
  <si>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</si>
  <si>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</si>
  <si>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</si>
  <si>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</si>
  <si>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</si>
  <si>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</si>
  <si>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</si>
  <si>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</si>
  <si>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</si>
  <si>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</si>
  <si>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</si>
  <si>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</si>
  <si>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</si>
  <si>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</si>
  <si>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</si>
  <si>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</si>
  <si>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</si>
  <si>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</si>
  <si>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</si>
  <si>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</si>
  <si>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</si>
  <si>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</si>
  <si>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</si>
  <si>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</si>
  <si>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</si>
  <si>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</si>
  <si>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</si>
  <si>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</si>
  <si>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</si>
  <si>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</si>
  <si>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</si>
  <si>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</si>
  <si>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</si>
  <si>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</si>
  <si>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</si>
  <si>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</si>
  <si>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</si>
  <si>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</si>
  <si>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</si>
  <si>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</si>
  <si>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</si>
  <si>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</si>
  <si>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</si>
  <si>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</si>
  <si>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</si>
  <si>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</si>
  <si>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</si>
  <si>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</si>
  <si>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</si>
  <si>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</si>
  <si>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</si>
  <si>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</si>
  <si>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</si>
  <si>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</si>
  <si>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</si>
  <si>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</si>
  <si>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</si>
  <si>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</si>
  <si>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</si>
  <si>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</si>
  <si>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</si>
  <si>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</si>
  <si>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</si>
  <si>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</si>
  <si>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</si>
  <si>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</si>
  <si>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</si>
  <si>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</si>
  <si>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</si>
  <si>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</si>
  <si>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</si>
  <si>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</si>
  <si>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</si>
  <si>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</si>
  <si>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</si>
  <si>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</si>
  <si>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</si>
  <si>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</si>
  <si>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</si>
  <si>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</si>
  <si>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</si>
  <si>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</si>
  <si>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</si>
  <si>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</si>
  <si>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</si>
  <si>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</si>
  <si>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</si>
  <si>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</si>
  <si>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</si>
  <si>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</si>
  <si>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</si>
  <si>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</si>
  <si>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</si>
  <si>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</si>
  <si>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</si>
  <si>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</si>
  <si>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</si>
  <si>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</si>
  <si>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</si>
  <si>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</si>
  <si>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</si>
  <si>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</si>
  <si>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</si>
  <si>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</si>
  <si>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</si>
  <si>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</si>
  <si>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</si>
  <si>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</si>
  <si>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</si>
  <si>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</si>
  <si>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</si>
  <si>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</si>
  <si>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</si>
  <si>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</si>
  <si>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</si>
  <si>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</si>
  <si>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</si>
  <si>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</si>
  <si>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</si>
  <si>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</si>
  <si>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</si>
  <si>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</si>
  <si>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</si>
  <si>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</si>
  <si>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</si>
  <si>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</si>
  <si>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</si>
  <si>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</si>
  <si>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</si>
  <si>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</si>
  <si>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</si>
  <si>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</si>
  <si>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</si>
  <si>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</si>
  <si>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</si>
  <si>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</si>
  <si>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</si>
  <si>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</si>
  <si>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</si>
  <si>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</si>
  <si>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</si>
  <si>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</si>
  <si>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</si>
  <si>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</si>
  <si>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</si>
  <si>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</si>
  <si>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</si>
  <si>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</si>
  <si>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</si>
  <si>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</si>
  <si>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</si>
  <si>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</si>
  <si>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</si>
  <si>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</si>
  <si>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</si>
  <si>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</si>
  <si>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</si>
  <si>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</si>
  <si>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</si>
  <si>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</si>
  <si>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</si>
  <si>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</si>
  <si>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</si>
  <si>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</si>
  <si>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</si>
  <si>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</si>
  <si>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</si>
  <si>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</si>
  <si>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</si>
  <si>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</si>
  <si>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</si>
  <si>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</si>
  <si>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</si>
  <si>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</si>
  <si>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</si>
  <si>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</si>
  <si>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</si>
  <si>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</si>
  <si>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</si>
  <si>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</si>
  <si>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</si>
  <si>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</si>
  <si>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</si>
  <si>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</si>
  <si>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</si>
  <si>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</si>
  <si>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</si>
  <si>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</si>
  <si>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</si>
  <si>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</si>
  <si>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</si>
  <si>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</si>
  <si>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</si>
  <si>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</si>
  <si>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</si>
  <si>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</si>
  <si>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</si>
  <si>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</si>
  <si>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</si>
  <si>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</si>
  <si>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</si>
  <si>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</si>
  <si>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</si>
  <si>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</si>
  <si>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</si>
  <si>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</si>
  <si>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</si>
  <si>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</si>
  <si>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</si>
  <si>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</si>
  <si>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</si>
  <si>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</si>
  <si>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</si>
  <si>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</si>
  <si>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</si>
  <si>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</si>
  <si>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</si>
  <si>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</si>
  <si>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</si>
  <si>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</si>
  <si>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</si>
  <si>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</si>
  <si>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</si>
  <si>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</si>
  <si>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</si>
  <si>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</si>
  <si>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</si>
  <si>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</si>
  <si>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</si>
  <si>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</si>
  <si>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</si>
  <si>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</si>
  <si>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</si>
  <si>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</si>
  <si>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</si>
  <si>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</si>
  <si>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</si>
  <si>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</si>
  <si>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</si>
  <si>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</si>
  <si>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</si>
  <si>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</si>
  <si>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</si>
  <si>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</si>
  <si>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</si>
  <si>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</si>
  <si>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</si>
  <si>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</si>
  <si>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</si>
  <si>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</si>
  <si>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</si>
  <si>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</si>
  <si>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</si>
  <si>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</si>
  <si>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</si>
  <si>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</si>
  <si>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</si>
  <si>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</si>
  <si>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</si>
  <si>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</si>
  <si>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</si>
  <si>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</si>
  <si>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</si>
  <si>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</si>
  <si>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</si>
  <si>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</si>
  <si>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</si>
  <si>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</si>
  <si>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</si>
  <si>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</si>
  <si>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</si>
  <si>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</si>
  <si>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</si>
  <si>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</si>
  <si>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</si>
  <si>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</si>
  <si>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</si>
  <si>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</si>
  <si>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</si>
  <si>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</si>
  <si>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</si>
  <si>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</si>
  <si>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</si>
  <si>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</si>
  <si>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</si>
  <si>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</si>
  <si>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</si>
  <si>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</si>
  <si>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</si>
  <si>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</si>
  <si>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</si>
  <si>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</si>
  <si>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</si>
  <si>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</si>
  <si>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</si>
  <si>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</si>
  <si>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</si>
  <si>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</si>
  <si>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</si>
  <si>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</si>
  <si>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</si>
  <si>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</si>
  <si>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</si>
  <si>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</si>
  <si>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</si>
  <si>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</si>
  <si>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</si>
  <si>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</si>
  <si>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</si>
  <si>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</si>
  <si>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</si>
  <si>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</si>
  <si>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</si>
  <si>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</si>
  <si>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</si>
  <si>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</si>
  <si>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</si>
  <si>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</si>
  <si>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</si>
  <si>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</si>
  <si>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</si>
  <si>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</si>
  <si>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</si>
  <si>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</si>
  <si>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</si>
  <si>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</si>
  <si>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</si>
  <si>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</si>
  <si>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</si>
  <si>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</si>
  <si>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</si>
  <si>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</si>
  <si>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</si>
  <si>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</si>
  <si>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</si>
  <si>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</si>
  <si>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</si>
  <si>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</si>
  <si>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</si>
  <si>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</si>
  <si>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</si>
  <si>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</si>
  <si>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</si>
  <si>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</si>
  <si>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</si>
  <si>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</si>
  <si>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</si>
  <si>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</si>
  <si>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</si>
  <si>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</si>
  <si>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</si>
  <si>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</si>
  <si>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</si>
  <si>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</si>
  <si>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</si>
  <si>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</si>
  <si>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</si>
  <si>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</si>
  <si>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</si>
  <si>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</si>
  <si>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</si>
  <si>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</si>
  <si>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</si>
  <si>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</si>
  <si>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</si>
  <si>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</si>
  <si>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</si>
  <si>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</si>
  <si>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</si>
  <si>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</si>
  <si>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</si>
  <si>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</si>
  <si>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</si>
  <si>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</si>
  <si>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</si>
  <si>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</si>
  <si>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</si>
  <si>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</si>
  <si>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</si>
  <si>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</si>
  <si>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</si>
  <si>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</si>
  <si>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</si>
  <si>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</si>
  <si>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</si>
  <si>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</si>
  <si>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</si>
  <si>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</si>
  <si>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</si>
  <si>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</si>
  <si>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</si>
  <si>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</si>
  <si>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</si>
  <si>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</si>
  <si>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</si>
  <si>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</si>
  <si>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</si>
  <si>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</si>
  <si>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</si>
  <si>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</si>
  <si>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</si>
  <si>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</si>
  <si>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</si>
  <si>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</si>
  <si>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</si>
  <si>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</si>
  <si>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</si>
  <si>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</si>
  <si>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</si>
  <si>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</si>
  <si>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</si>
  <si>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</si>
  <si>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</si>
  <si>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</si>
  <si>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</si>
  <si>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</si>
  <si>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</si>
  <si>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</si>
  <si>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</si>
  <si>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</si>
  <si>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</si>
  <si>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</si>
  <si>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</si>
  <si>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</si>
  <si>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</si>
  <si>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</si>
  <si>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</si>
  <si>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</si>
  <si>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</si>
  <si>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</si>
  <si>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</si>
  <si>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</si>
  <si>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</si>
  <si>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</si>
  <si>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</si>
  <si>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</si>
  <si>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</si>
  <si>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</si>
  <si>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</si>
  <si>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</si>
  <si>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</si>
  <si>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</si>
  <si>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</si>
  <si>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</si>
  <si>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</si>
  <si>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</si>
  <si>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</si>
  <si>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</si>
  <si>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</si>
  <si>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</si>
  <si>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</si>
  <si>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</si>
  <si>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</si>
  <si>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</si>
  <si>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</si>
  <si>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</si>
  <si>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</si>
  <si>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</si>
  <si>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</si>
  <si>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</si>
  <si>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</si>
  <si>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</si>
  <si>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</si>
  <si>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</si>
  <si>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</si>
  <si>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</si>
  <si>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</si>
  <si>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</si>
  <si>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</si>
  <si>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</si>
  <si>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</si>
  <si>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</si>
  <si>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</si>
  <si>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</si>
  <si>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</si>
  <si>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</si>
  <si>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</si>
  <si>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</si>
  <si>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</si>
  <si>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</si>
  <si>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</si>
  <si>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</si>
  <si>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</si>
  <si>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</si>
  <si>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</si>
  <si>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</si>
  <si>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</si>
  <si>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</si>
  <si>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</si>
  <si>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</si>
  <si>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</si>
  <si>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</si>
  <si>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</si>
  <si>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</si>
  <si>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</si>
  <si>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</si>
  <si>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</si>
  <si>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</si>
  <si>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</si>
  <si>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</si>
  <si>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</si>
  <si>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</si>
  <si>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</si>
  <si>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</si>
  <si>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</si>
  <si>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</si>
  <si>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</si>
  <si>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</si>
  <si>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</si>
  <si>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</si>
  <si>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</si>
  <si>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</si>
  <si>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</si>
  <si>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</si>
  <si>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</si>
  <si>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</si>
  <si>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</si>
  <si>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</si>
  <si>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</si>
  <si>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</si>
  <si>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</si>
  <si>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</si>
  <si>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</si>
  <si>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</si>
  <si>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</si>
  <si>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</si>
  <si>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</si>
  <si>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</si>
  <si>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</si>
  <si>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</si>
  <si>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</si>
  <si>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</si>
  <si>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</si>
  <si>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</si>
  <si>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</si>
  <si>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</si>
  <si>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</si>
  <si>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</si>
  <si>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</si>
  <si>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</si>
  <si>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</si>
  <si>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</si>
  <si>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</si>
  <si>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</si>
  <si>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</si>
  <si>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</si>
  <si>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</si>
  <si>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</si>
  <si>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</si>
  <si>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</si>
  <si>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</si>
  <si>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</si>
  <si>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</si>
  <si>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</si>
  <si>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</si>
  <si>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</si>
  <si>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</si>
  <si>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</si>
  <si>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</si>
  <si>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</si>
  <si>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</si>
  <si>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</si>
  <si>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</si>
  <si>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</si>
  <si>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</si>
  <si>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</si>
  <si>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</si>
  <si>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</si>
  <si>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</si>
  <si>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</si>
  <si>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</si>
  <si>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</si>
  <si>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</si>
  <si>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</si>
  <si>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</si>
  <si>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</si>
  <si>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</si>
  <si>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</si>
  <si>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</si>
  <si>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</si>
  <si>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</si>
  <si>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</si>
  <si>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</si>
  <si>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</si>
  <si>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</si>
  <si>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</si>
  <si>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</si>
  <si>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</si>
  <si>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</si>
  <si>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</si>
  <si>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</si>
  <si>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</si>
  <si>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</si>
  <si>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</si>
  <si>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</si>
  <si>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</si>
  <si>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</si>
  <si>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</si>
  <si>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</si>
  <si>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</si>
  <si>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</si>
  <si>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</si>
  <si>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</si>
  <si>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</si>
  <si>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</si>
  <si>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</si>
  <si>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</si>
  <si>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</si>
  <si>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</si>
  <si>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</si>
  <si>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</si>
  <si>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</si>
  <si>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</si>
  <si>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</si>
  <si>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</si>
  <si>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</si>
  <si>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</si>
  <si>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</si>
  <si>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</si>
  <si>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</si>
  <si>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</si>
  <si>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</si>
  <si>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</si>
  <si>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</si>
  <si>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</si>
  <si>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</si>
  <si>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</si>
  <si>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</si>
  <si>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</si>
  <si>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</si>
  <si>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</si>
  <si>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</si>
  <si>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</si>
  <si>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</si>
  <si>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</si>
  <si>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</si>
  <si>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</si>
  <si>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</si>
  <si>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</si>
  <si>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</si>
  <si>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</si>
  <si>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</si>
  <si>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</si>
  <si>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</si>
  <si>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</si>
  <si>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</si>
  <si>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</si>
  <si>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</si>
  <si>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</si>
  <si>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</si>
  <si>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</si>
  <si>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</si>
  <si>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</si>
  <si>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</si>
  <si>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</si>
  <si>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</si>
  <si>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</si>
  <si>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</si>
  <si>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</si>
  <si>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</si>
  <si>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</si>
  <si>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</si>
  <si>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</si>
  <si>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</si>
  <si>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</si>
  <si>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</si>
  <si>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</si>
  <si>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</si>
  <si>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</si>
  <si>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</si>
  <si>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</si>
  <si>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</si>
  <si>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</si>
  <si>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</si>
  <si>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</si>
  <si>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</si>
  <si>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</si>
  <si>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</si>
  <si>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</si>
  <si>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</si>
  <si>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</si>
  <si>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</si>
  <si>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</si>
  <si>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</si>
  <si>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</si>
  <si>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</si>
  <si>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</si>
  <si>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</si>
  <si>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</si>
  <si>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</si>
  <si>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</si>
  <si>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</si>
  <si>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</si>
  <si>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</si>
  <si>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</si>
  <si>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</si>
  <si>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</si>
  <si>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</si>
  <si>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</si>
  <si>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</si>
  <si>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</si>
  <si>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</si>
  <si>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</si>
  <si>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</si>
  <si>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</si>
  <si>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</si>
  <si>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</si>
  <si>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</si>
  <si>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</si>
  <si>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</si>
  <si>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</si>
  <si>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</si>
  <si>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</si>
  <si>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</si>
  <si>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</si>
  <si>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</si>
  <si>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</si>
  <si>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</si>
  <si>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</si>
  <si>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</si>
  <si>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</si>
  <si>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</si>
  <si>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</si>
  <si>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</si>
  <si>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</si>
  <si>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</si>
  <si>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</si>
  <si>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</si>
  <si>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</si>
  <si>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</si>
  <si>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</si>
  <si>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</si>
  <si>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</si>
  <si>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</si>
  <si>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</si>
  <si>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</si>
  <si>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</si>
  <si>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</si>
  <si>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</si>
  <si>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</si>
  <si>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</si>
  <si>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</si>
  <si>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</si>
  <si>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</si>
  <si>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</si>
  <si>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</si>
  <si>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</si>
  <si>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</si>
  <si>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</si>
  <si>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</si>
  <si>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</si>
  <si>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</si>
  <si>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</si>
  <si>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</si>
  <si>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</si>
  <si>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</si>
  <si>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</si>
  <si>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</si>
  <si>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</si>
  <si>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</si>
  <si>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</si>
  <si>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</si>
  <si>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</si>
  <si>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</si>
  <si>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</si>
  <si>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</si>
  <si>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</si>
  <si>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</si>
  <si>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</si>
  <si>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</si>
  <si>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</si>
  <si>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</si>
  <si>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</si>
  <si>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</si>
  <si>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</si>
  <si>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</si>
  <si>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</si>
  <si>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</si>
  <si>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</si>
  <si>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</si>
  <si>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</si>
  <si>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</si>
  <si>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</si>
  <si>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</si>
  <si>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</si>
  <si>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</si>
  <si>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</si>
  <si>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</si>
  <si>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</si>
  <si>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</si>
  <si>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</si>
  <si>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</si>
  <si>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</si>
  <si>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</si>
  <si>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</si>
  <si>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</si>
  <si>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</si>
  <si>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</si>
  <si>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</si>
  <si>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</si>
  <si>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</si>
  <si>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</si>
  <si>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</si>
  <si>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</si>
  <si>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</si>
  <si>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</si>
  <si>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</si>
  <si>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</si>
  <si>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</si>
  <si>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</si>
  <si>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</si>
  <si>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</si>
  <si>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</si>
  <si>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</si>
  <si>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</si>
  <si>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</si>
  <si>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</si>
  <si>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</si>
  <si>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</si>
  <si>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</si>
  <si>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</si>
  <si>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</si>
  <si>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</si>
  <si>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</si>
  <si>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</si>
  <si>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</si>
  <si>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</si>
  <si>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</si>
  <si>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</si>
  <si>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</si>
  <si>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</si>
  <si>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</si>
  <si>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</si>
  <si>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</si>
  <si>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</si>
  <si>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</si>
  <si>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</si>
  <si>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</si>
  <si>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</si>
  <si>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</si>
  <si>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</si>
  <si>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</si>
  <si>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</si>
  <si>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</si>
  <si>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</si>
  <si>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</si>
  <si>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</si>
  <si>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</si>
  <si>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</si>
  <si>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</si>
  <si>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</si>
  <si>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</si>
  <si>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</si>
  <si>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</si>
  <si>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</si>
  <si>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</si>
  <si>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</si>
  <si>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</si>
  <si>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</si>
  <si>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</si>
  <si>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</si>
  <si>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</si>
  <si>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</si>
  <si>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</si>
  <si>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</si>
  <si>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</si>
  <si>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</si>
  <si>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</si>
  <si>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</si>
  <si>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</si>
  <si>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</si>
  <si>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</si>
  <si>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</si>
  <si>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</si>
  <si>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</si>
  <si>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</si>
  <si>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</si>
  <si>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</si>
  <si>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</si>
  <si>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</si>
  <si>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</si>
  <si>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</si>
  <si>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</si>
  <si>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</si>
  <si>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</si>
  <si>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</si>
  <si>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</si>
  <si>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</si>
  <si>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</si>
  <si>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</si>
  <si>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</si>
  <si>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</si>
  <si>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</si>
  <si>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</si>
  <si>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</si>
  <si>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</si>
  <si>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</si>
  <si>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</si>
  <si>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</si>
  <si>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</si>
  <si>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</si>
  <si>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</si>
  <si>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</si>
  <si>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</si>
  <si>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</si>
  <si>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</si>
  <si>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</si>
  <si>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</si>
  <si>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</si>
  <si>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</si>
  <si>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</si>
  <si>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</si>
  <si>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</si>
  <si>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</si>
  <si>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</si>
  <si>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</si>
  <si>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</si>
  <si>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</si>
  <si>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</si>
  <si>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</si>
  <si>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</si>
  <si>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</si>
  <si>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</si>
  <si>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</si>
  <si>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</si>
  <si>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</si>
  <si>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</si>
  <si>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</si>
  <si>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</si>
  <si>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</si>
  <si>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</si>
  <si>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</si>
  <si>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</si>
  <si>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</si>
  <si>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</si>
  <si>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</si>
  <si>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</si>
  <si>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</si>
  <si>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</si>
  <si>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</si>
  <si>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</si>
  <si>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</si>
  <si>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</si>
  <si>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</si>
  <si>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</si>
  <si>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</si>
  <si>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</si>
  <si>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</si>
  <si>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</si>
  <si>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</si>
  <si>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</si>
  <si>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</si>
  <si>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</si>
  <si>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</si>
  <si>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</si>
  <si>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</si>
  <si>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</si>
  <si>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</si>
  <si>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</si>
  <si>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</si>
  <si>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</si>
  <si>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</si>
  <si>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</si>
  <si>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</si>
  <si>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</si>
  <si>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</si>
  <si>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</si>
  <si>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</si>
  <si>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</si>
  <si>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</si>
  <si>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</si>
  <si>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</si>
  <si>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</si>
  <si>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</si>
  <si>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</si>
  <si>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</si>
  <si>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</si>
  <si>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</si>
  <si>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</si>
  <si>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</si>
  <si>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</si>
  <si>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</si>
  <si>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</si>
  <si>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</si>
  <si>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</si>
  <si>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</si>
  <si>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</si>
  <si>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</si>
  <si>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</si>
  <si>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</si>
  <si>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</si>
  <si>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</si>
  <si>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</si>
  <si>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</si>
  <si>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</si>
  <si>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</si>
  <si>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</si>
  <si>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</si>
  <si>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</si>
  <si>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</si>
  <si>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</si>
  <si>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</si>
  <si>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</si>
  <si>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</si>
  <si>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</si>
  <si>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</si>
  <si>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</si>
  <si>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</si>
  <si>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</si>
  <si>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</si>
  <si>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</si>
  <si>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</si>
  <si>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</si>
  <si>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</si>
  <si>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</si>
  <si>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</si>
  <si>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</si>
  <si>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</si>
  <si>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</si>
  <si>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</si>
  <si>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</si>
  <si>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</si>
  <si>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</si>
  <si>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</si>
  <si>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</si>
  <si>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</si>
  <si>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</si>
  <si>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</si>
  <si>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</si>
  <si>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</si>
  <si>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</si>
  <si>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</si>
  <si>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</si>
  <si>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</si>
  <si>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</si>
  <si>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</si>
  <si>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</si>
  <si>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</si>
  <si>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</si>
  <si>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</si>
  <si>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</si>
  <si>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</si>
  <si>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</si>
  <si>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</si>
  <si>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</si>
  <si>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</si>
  <si>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</si>
  <si>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</si>
  <si>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</si>
  <si>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</si>
  <si>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</si>
  <si>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</si>
  <si>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</si>
  <si>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</si>
  <si>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</si>
  <si>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</si>
  <si>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</si>
  <si>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</si>
  <si>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</si>
  <si>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</si>
  <si>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</si>
  <si>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</si>
  <si>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</si>
  <si>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</si>
  <si>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</si>
  <si>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</si>
  <si>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</si>
  <si>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</si>
  <si>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</si>
  <si>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</si>
  <si>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</si>
  <si>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</si>
  <si>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</si>
  <si>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</si>
  <si>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</si>
  <si>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</si>
  <si>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</si>
  <si>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</si>
  <si>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</si>
  <si>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</si>
  <si>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</si>
  <si>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</si>
  <si>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</si>
  <si>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</si>
  <si>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</si>
  <si>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</si>
  <si>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</si>
  <si>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</si>
  <si>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</si>
  <si>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</si>
  <si>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</si>
  <si>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</si>
  <si>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</si>
  <si>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</si>
  <si>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</si>
  <si>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</si>
  <si>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</si>
  <si>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</si>
  <si>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</si>
  <si>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</si>
  <si>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</si>
  <si>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</si>
  <si>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</si>
  <si>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</si>
  <si>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</si>
  <si>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</si>
  <si>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</si>
  <si>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</si>
  <si>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</si>
  <si>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</si>
  <si>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</si>
  <si>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</si>
  <si>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</si>
  <si>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</si>
  <si>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</si>
  <si>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</si>
  <si>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</si>
  <si>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</si>
  <si>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</si>
  <si>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</si>
  <si>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</si>
  <si>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</si>
  <si>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</si>
  <si>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</si>
  <si>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</si>
  <si>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</si>
  <si>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</si>
  <si>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</si>
  <si>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</si>
  <si>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</si>
  <si>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</si>
  <si>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</si>
  <si>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</si>
  <si>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</si>
  <si>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</si>
  <si>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</si>
  <si>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</si>
  <si>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</si>
  <si>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</si>
  <si>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</si>
  <si>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</si>
  <si>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</si>
  <si>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</si>
  <si>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</si>
  <si>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</si>
  <si>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</si>
  <si>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</si>
  <si>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</si>
  <si>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</si>
  <si>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</si>
  <si>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</si>
  <si>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</si>
  <si>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</si>
  <si>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</si>
  <si>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</si>
  <si>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</si>
  <si>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</si>
  <si>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</si>
  <si>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</si>
  <si>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</si>
  <si>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</si>
  <si>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</si>
  <si>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</si>
  <si>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</si>
  <si>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</si>
  <si>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</si>
  <si>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</si>
  <si>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</si>
  <si>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</si>
  <si>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</si>
  <si>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</si>
  <si>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</si>
  <si>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</si>
  <si>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</si>
  <si>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</si>
  <si>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</si>
  <si>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</si>
  <si>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</si>
  <si>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</si>
  <si>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</si>
  <si>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</si>
  <si>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</si>
  <si>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</si>
  <si>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</si>
  <si>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</si>
  <si>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</si>
  <si>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</si>
  <si>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</si>
  <si>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</si>
  <si>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</si>
  <si>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</si>
  <si>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</si>
  <si>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</si>
  <si>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</si>
  <si>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</si>
  <si>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</si>
  <si>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</si>
  <si>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</si>
  <si>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</si>
  <si>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</si>
  <si>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</si>
  <si>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</si>
  <si>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</si>
  <si>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</si>
  <si>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</si>
  <si>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</si>
  <si>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</si>
  <si>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</si>
  <si>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</si>
  <si>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</si>
  <si>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</si>
  <si>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</si>
  <si>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</si>
  <si>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</si>
  <si>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</si>
  <si>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</si>
  <si>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</si>
  <si>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</si>
  <si>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</si>
  <si>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</si>
  <si>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</si>
  <si>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</si>
  <si>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</si>
  <si>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</si>
  <si>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</si>
  <si>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</si>
  <si>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</si>
  <si>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</si>
  <si>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</si>
  <si>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</si>
  <si>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</si>
  <si>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</si>
  <si>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</si>
  <si>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</si>
  <si>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</si>
  <si>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</si>
  <si>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</si>
  <si>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</si>
  <si>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</si>
  <si>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</si>
  <si>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</si>
  <si>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</si>
  <si>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</si>
  <si>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</si>
  <si>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</si>
  <si>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</si>
  <si>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</si>
  <si>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</si>
  <si>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</si>
  <si>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</si>
  <si>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</si>
  <si>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</si>
  <si>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</si>
  <si>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</si>
  <si>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</si>
  <si>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</si>
  <si>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</si>
  <si>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</si>
  <si>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</si>
  <si>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</si>
  <si>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</si>
  <si>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</si>
  <si>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</si>
  <si>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</si>
  <si>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</si>
  <si>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</si>
  <si>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</si>
  <si>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</si>
  <si>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</si>
  <si>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</si>
  <si>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</si>
  <si>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</si>
  <si>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</si>
  <si>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</si>
  <si>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</si>
  <si>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</si>
  <si>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</si>
  <si>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</si>
  <si>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</si>
  <si>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</si>
  <si>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</si>
  <si>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</si>
  <si>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</si>
  <si>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</si>
  <si>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</si>
  <si>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</si>
  <si>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</si>
  <si>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</si>
  <si>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</si>
  <si>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</si>
  <si>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</si>
  <si>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</si>
  <si>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</si>
  <si>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</si>
  <si>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</si>
  <si>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</si>
  <si>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</si>
  <si>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</si>
  <si>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</si>
  <si>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</si>
  <si>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</si>
  <si>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</si>
  <si>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</si>
  <si>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</si>
  <si>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</si>
  <si>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</si>
  <si>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</si>
  <si>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</si>
  <si>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</si>
  <si>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</si>
  <si>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</si>
  <si>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</si>
  <si>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</si>
  <si>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</si>
  <si>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</si>
  <si>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</si>
  <si>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</si>
  <si>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</si>
  <si>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</si>
  <si>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</si>
  <si>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</si>
  <si>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</si>
  <si>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</si>
  <si>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</si>
  <si>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</si>
  <si>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</si>
  <si>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</si>
  <si>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</si>
  <si>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</si>
  <si>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</si>
  <si>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</si>
  <si>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</si>
  <si>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</si>
  <si>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</si>
  <si>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</si>
  <si>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</si>
  <si>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</si>
  <si>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</si>
  <si>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</si>
  <si>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</si>
  <si>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</si>
  <si>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</si>
  <si>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</si>
  <si>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</si>
  <si>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</si>
  <si>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</si>
  <si>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</si>
  <si>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</si>
  <si>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</si>
  <si>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</si>
  <si>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</si>
  <si>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</si>
  <si>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</si>
  <si>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</si>
  <si>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</si>
  <si>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</si>
  <si>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</si>
  <si>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</si>
  <si>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</si>
  <si>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</si>
  <si>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</si>
  <si>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</si>
  <si>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</si>
  <si>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</si>
  <si>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</si>
  <si>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</si>
  <si>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</si>
  <si>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</si>
  <si>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</si>
  <si>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</si>
  <si>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</si>
  <si>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</si>
  <si>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</si>
  <si>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</si>
  <si>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</si>
  <si>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</si>
  <si>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</si>
  <si>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</si>
  <si>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</si>
  <si>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</si>
  <si>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</si>
  <si>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</si>
  <si>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</si>
  <si>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</si>
  <si>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</si>
  <si>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</si>
  <si>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</si>
  <si>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</si>
  <si>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</si>
  <si>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</si>
  <si>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</si>
  <si>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</si>
  <si>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</si>
  <si>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</si>
  <si>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</si>
  <si>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</si>
  <si>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</si>
  <si>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</si>
  <si>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</si>
  <si>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</si>
  <si>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</si>
  <si>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</si>
  <si>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</si>
  <si>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</si>
  <si>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</si>
  <si>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</si>
  <si>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</si>
  <si>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</si>
  <si>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</si>
  <si>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</si>
  <si>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</si>
  <si>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</si>
  <si>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</si>
  <si>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</si>
  <si>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</si>
  <si>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</si>
  <si>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</si>
  <si>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</si>
  <si>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</si>
  <si>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</si>
  <si>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</si>
  <si>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</si>
  <si>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</si>
  <si>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</si>
  <si>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</si>
  <si>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</si>
  <si>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</si>
  <si>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</si>
  <si>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</si>
  <si>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</si>
  <si>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</si>
  <si>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</si>
  <si>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</si>
  <si>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</si>
  <si>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</si>
  <si>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</si>
  <si>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</si>
  <si>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</si>
  <si>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</si>
  <si>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</si>
  <si>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</si>
  <si>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</si>
  <si>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</si>
  <si>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</si>
  <si>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</si>
  <si>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</si>
  <si>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</si>
  <si>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</si>
  <si>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</si>
  <si>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</si>
  <si>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</si>
  <si>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</si>
  <si>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</si>
  <si>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</si>
  <si>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</si>
  <si>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</si>
  <si>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</si>
  <si>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</si>
  <si>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</si>
  <si>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</si>
  <si>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</si>
  <si>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</si>
  <si>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</si>
  <si>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</si>
  <si>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</si>
  <si>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</si>
  <si>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</si>
  <si>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</si>
  <si>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</si>
  <si>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</si>
  <si>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</si>
  <si>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</si>
  <si>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</si>
  <si>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</si>
  <si>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</si>
  <si>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</si>
  <si>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</si>
  <si>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</si>
  <si>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</si>
  <si>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</si>
  <si>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</si>
  <si>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</si>
  <si>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</si>
  <si>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</si>
  <si>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</si>
  <si>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</si>
  <si>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</si>
  <si>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</si>
  <si>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</si>
  <si>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</si>
  <si>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</si>
  <si>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</si>
  <si>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</si>
  <si>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</si>
  <si>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</si>
  <si>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</si>
  <si>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</si>
  <si>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</si>
  <si>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</si>
  <si>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</si>
  <si>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</si>
  <si>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</si>
  <si>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</si>
  <si>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</si>
  <si>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</si>
  <si>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</si>
  <si>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</si>
  <si>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</si>
  <si>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</si>
  <si>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</si>
  <si>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</si>
  <si>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</si>
  <si>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</si>
  <si>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</si>
  <si>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</si>
  <si>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</si>
  <si>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</si>
  <si>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</si>
  <si>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</si>
  <si>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</si>
  <si>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</si>
  <si>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</si>
  <si>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</si>
  <si>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</si>
  <si>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</si>
  <si>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</si>
  <si>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</si>
  <si>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</si>
  <si>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</si>
  <si>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</si>
  <si>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</si>
  <si>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</si>
  <si>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</si>
  <si>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</si>
  <si>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</si>
  <si>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</si>
  <si>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</si>
  <si>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</si>
  <si>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</si>
  <si>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</si>
  <si>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</si>
  <si>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</si>
  <si>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</si>
  <si>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</si>
  <si>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</si>
  <si>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</si>
  <si>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</si>
  <si>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</si>
  <si>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</si>
  <si>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</si>
  <si>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</si>
  <si>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</si>
  <si>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</si>
  <si>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</si>
  <si>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</si>
  <si>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</si>
  <si>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</si>
  <si>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</si>
  <si>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</si>
  <si>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</si>
  <si>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</si>
  <si>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</si>
  <si>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</si>
  <si>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</si>
  <si>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</si>
  <si>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</si>
  <si>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</si>
  <si>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</si>
  <si>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</si>
  <si>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</si>
  <si>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</si>
  <si>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</si>
  <si>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</si>
  <si>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</si>
  <si>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</si>
  <si>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</si>
  <si>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</si>
  <si>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</si>
  <si>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</si>
  <si>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</si>
  <si>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</si>
  <si>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</si>
  <si>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</si>
  <si>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</si>
  <si>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</si>
  <si>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</si>
  <si>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</si>
  <si>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</si>
  <si>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</si>
  <si>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</si>
  <si>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</si>
  <si>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</si>
  <si>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</si>
  <si>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</si>
  <si>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</si>
  <si>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</si>
  <si>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</si>
  <si>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</si>
  <si>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</si>
  <si>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</si>
  <si>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</si>
  <si>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</si>
  <si>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</si>
  <si>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</si>
  <si>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</si>
  <si>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</si>
  <si>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</si>
  <si>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</si>
  <si>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</si>
  <si>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</si>
  <si>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</si>
  <si>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</si>
  <si>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</si>
  <si>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</si>
  <si>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</si>
  <si>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</si>
  <si>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</si>
  <si>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</si>
  <si>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</si>
  <si>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</si>
  <si>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</si>
  <si>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</si>
  <si>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</si>
  <si>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</si>
  <si>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</si>
  <si>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</si>
  <si>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</si>
  <si>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</si>
  <si>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</si>
  <si>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</si>
  <si>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</si>
  <si>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</si>
  <si>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</si>
  <si>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</si>
  <si>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</si>
  <si>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</si>
  <si>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</si>
  <si>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</si>
  <si>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</si>
  <si>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</si>
  <si>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</si>
  <si>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</si>
  <si>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</si>
  <si>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</si>
  <si>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</si>
  <si>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</si>
  <si>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</si>
  <si>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</si>
  <si>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</si>
  <si>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</si>
  <si>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</si>
  <si>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</si>
  <si>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</si>
  <si>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</si>
  <si>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</si>
  <si>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</si>
  <si>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</si>
  <si>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</si>
  <si>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</si>
  <si>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</si>
  <si>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</si>
  <si>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</si>
  <si>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</si>
  <si>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</si>
  <si>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</si>
  <si>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</si>
  <si>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</si>
  <si>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</si>
  <si>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</si>
  <si>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</si>
  <si>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</si>
  <si>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</si>
  <si>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</si>
  <si>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</si>
  <si>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</si>
  <si>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</si>
  <si>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</si>
  <si>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</si>
  <si>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</si>
  <si>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</si>
  <si>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</si>
  <si>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</si>
  <si>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</si>
  <si>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</si>
  <si>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</si>
  <si>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</si>
  <si>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</si>
  <si>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</si>
  <si>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</si>
  <si>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</si>
  <si>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</si>
  <si>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</si>
  <si>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</si>
  <si>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</si>
  <si>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</si>
  <si>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</si>
  <si>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</si>
  <si>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</si>
  <si>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</si>
  <si>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</si>
  <si>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</si>
  <si>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</si>
  <si>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</si>
  <si>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</si>
  <si>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</si>
  <si>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</si>
  <si>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</si>
  <si>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</si>
  <si>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</si>
  <si>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</si>
  <si>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</si>
  <si>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</si>
  <si>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</si>
  <si>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</si>
  <si>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</si>
  <si>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</si>
  <si>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</si>
  <si>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</si>
  <si>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</si>
  <si>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</si>
  <si>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</si>
  <si>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</si>
  <si>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</si>
  <si>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</si>
  <si>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</si>
  <si>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</si>
  <si>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</si>
  <si>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</si>
  <si>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</si>
  <si>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</si>
  <si>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</si>
  <si>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</si>
  <si>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</si>
  <si>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</si>
  <si>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</si>
  <si>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</si>
  <si>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</si>
  <si>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</si>
  <si>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</si>
  <si>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</si>
  <si>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</si>
  <si>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</si>
  <si>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</si>
  <si>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</si>
  <si>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</si>
  <si>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</si>
  <si>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</si>
  <si>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</si>
  <si>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</si>
  <si>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</si>
  <si>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</si>
  <si>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</si>
  <si>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</si>
  <si>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</si>
  <si>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</si>
  <si>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</si>
  <si>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</si>
  <si>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</si>
  <si>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</si>
  <si>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</si>
  <si>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</si>
  <si>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</si>
  <si>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</si>
  <si>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</si>
  <si>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</si>
  <si>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</si>
  <si>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</si>
  <si>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</si>
  <si>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</si>
  <si>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</si>
  <si>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</si>
  <si>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</si>
  <si>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</si>
  <si>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</si>
  <si>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</si>
  <si>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</si>
  <si>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</si>
  <si>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</si>
  <si>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</si>
  <si>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</si>
  <si>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</si>
  <si>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</si>
  <si>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</si>
  <si>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</si>
  <si>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</si>
  <si>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</si>
  <si>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</si>
  <si>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</si>
  <si>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</si>
  <si>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</si>
  <si>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</si>
  <si>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</si>
  <si>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</si>
  <si>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</si>
  <si>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</si>
  <si>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</si>
  <si>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</si>
  <si>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</si>
  <si>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</si>
  <si>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</si>
  <si>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</si>
  <si>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</si>
  <si>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</si>
  <si>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</si>
  <si>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</si>
  <si>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</si>
  <si>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</si>
  <si>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</si>
  <si>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</si>
  <si>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</si>
  <si>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</si>
  <si>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</si>
  <si>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</si>
  <si>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</si>
  <si>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</si>
  <si>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</si>
  <si>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</si>
  <si>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</si>
  <si>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</si>
  <si>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</si>
  <si>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</si>
  <si>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</si>
  <si>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</si>
  <si>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</si>
  <si>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</si>
  <si>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</si>
  <si>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</si>
  <si>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</si>
  <si>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</si>
  <si>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</si>
  <si>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</si>
  <si>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</si>
  <si>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</si>
  <si>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</si>
  <si>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</si>
  <si>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</si>
  <si>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</si>
  <si>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</si>
  <si>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</si>
  <si>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</si>
  <si>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</si>
  <si>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</si>
  <si>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</si>
  <si>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</si>
  <si>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</si>
  <si>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</si>
  <si>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</si>
  <si>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</si>
  <si>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</si>
  <si>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</si>
  <si>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</si>
  <si>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</si>
  <si>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</si>
  <si>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</si>
  <si>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</si>
  <si>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</si>
  <si>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</si>
  <si>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</si>
  <si>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</si>
  <si>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</si>
  <si>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</si>
  <si>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</si>
  <si>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</si>
  <si>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</si>
  <si>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</si>
  <si>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</si>
  <si>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</si>
  <si>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</si>
  <si>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</si>
  <si>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</si>
  <si>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</si>
  <si>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</si>
  <si>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</si>
  <si>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</si>
  <si>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</si>
  <si>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</si>
  <si>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</si>
  <si>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</si>
  <si>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</si>
  <si>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</si>
  <si>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</si>
  <si>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</si>
  <si>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</si>
  <si>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</si>
  <si>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</si>
  <si>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</si>
  <si>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</si>
  <si>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</si>
  <si>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</si>
  <si>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</si>
  <si>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</si>
  <si>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</si>
  <si>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</si>
  <si>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</si>
  <si>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</si>
  <si>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</si>
  <si>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</si>
  <si>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</si>
  <si>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</si>
  <si>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</si>
  <si>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</si>
  <si>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</si>
  <si>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</si>
  <si>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</si>
  <si>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</si>
  <si>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</si>
  <si>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</si>
  <si>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</si>
  <si>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</si>
  <si>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</si>
  <si>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</si>
  <si>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</si>
  <si>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</si>
  <si>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</si>
  <si>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</si>
  <si>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</si>
  <si>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</si>
  <si>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</si>
  <si>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</si>
  <si>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</si>
  <si>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</si>
  <si>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</si>
  <si>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</si>
  <si>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</si>
  <si>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</si>
  <si>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</si>
  <si>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</si>
  <si>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</si>
  <si>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</si>
  <si>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</si>
  <si>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</si>
  <si>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</si>
  <si>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</si>
  <si>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</si>
  <si>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</si>
  <si>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</si>
  <si>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</si>
  <si>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</si>
  <si>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</si>
  <si>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</si>
  <si>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</si>
  <si>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</si>
  <si>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</si>
  <si>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</si>
  <si>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</si>
  <si>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</si>
  <si>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</si>
  <si>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</si>
  <si>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</si>
  <si>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</si>
  <si>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</si>
  <si>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</si>
  <si>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</si>
  <si>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</si>
  <si>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</si>
  <si>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</si>
  <si>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</si>
  <si>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</si>
  <si>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</si>
  <si>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</si>
  <si>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</si>
  <si>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</si>
  <si>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</si>
  <si>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</si>
  <si>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</si>
  <si>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</si>
  <si>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</si>
  <si>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</si>
  <si>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</si>
  <si>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</si>
  <si>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</si>
  <si>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</si>
  <si>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</si>
  <si>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</si>
  <si>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</si>
  <si>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</si>
  <si>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</si>
  <si>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</si>
  <si>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</si>
  <si>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</si>
  <si>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</si>
  <si>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</si>
  <si>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</si>
  <si>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</si>
  <si>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</si>
  <si>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</si>
  <si>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</si>
  <si>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</si>
  <si>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</si>
  <si>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</si>
  <si>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</si>
  <si>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</si>
  <si>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</si>
  <si>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</si>
  <si>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</si>
  <si>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</si>
  <si>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</si>
  <si>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</si>
  <si>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</si>
  <si>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</si>
  <si>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</si>
  <si>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</si>
  <si>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</si>
  <si>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</si>
  <si>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</si>
  <si>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</si>
  <si>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</si>
  <si>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</si>
  <si>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</si>
  <si>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</si>
  <si>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</si>
  <si>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</si>
  <si>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</si>
  <si>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</si>
  <si>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</si>
  <si>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</si>
  <si>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</si>
  <si>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</si>
  <si>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</si>
  <si>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</si>
  <si>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</si>
  <si>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</si>
  <si>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</si>
  <si>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</si>
  <si>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</si>
  <si>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</si>
  <si>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</si>
  <si>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</si>
  <si>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</si>
  <si>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</si>
  <si>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</si>
  <si>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</si>
  <si>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</si>
  <si>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</si>
  <si>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</si>
  <si>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</si>
  <si>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</si>
  <si>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</si>
  <si>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</si>
  <si>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</si>
  <si>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</si>
  <si>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</si>
  <si>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</si>
  <si>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</si>
  <si>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</si>
  <si>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</si>
  <si>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</si>
  <si>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</si>
  <si>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</si>
  <si>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</si>
  <si>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</si>
  <si>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</si>
  <si>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</si>
  <si>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</si>
  <si>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</si>
  <si>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</si>
  <si>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</si>
  <si>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</si>
  <si>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</si>
  <si>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</si>
  <si>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</si>
  <si>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</si>
  <si>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</si>
  <si>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</si>
  <si>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</si>
  <si>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</si>
  <si>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</si>
  <si>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</si>
  <si>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</si>
  <si>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</si>
  <si>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</si>
  <si>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</si>
  <si>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</si>
  <si>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</si>
  <si>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</si>
  <si>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</si>
  <si>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</si>
  <si>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</si>
  <si>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</si>
  <si>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</si>
  <si>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</si>
  <si>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</si>
  <si>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</si>
  <si>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</si>
  <si>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</si>
  <si>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</si>
  <si>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</si>
  <si>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</si>
  <si>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</si>
  <si>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</si>
  <si>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</si>
  <si>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</si>
  <si>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</si>
  <si>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</si>
  <si>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</si>
  <si>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</si>
  <si>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</si>
  <si>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</si>
  <si>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</si>
  <si>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</si>
  <si>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</si>
  <si>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</si>
  <si>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</si>
  <si>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</si>
  <si>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</si>
  <si>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</si>
  <si>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</si>
  <si>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</si>
  <si>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</si>
  <si>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</si>
  <si>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</si>
  <si>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</si>
  <si>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</si>
  <si>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</si>
  <si>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</si>
  <si>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</si>
  <si>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</si>
  <si>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</si>
  <si>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</si>
  <si>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</si>
  <si>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</si>
  <si>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</si>
  <si>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</si>
  <si>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</si>
  <si>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</si>
  <si>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</si>
  <si>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</si>
  <si>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</si>
  <si>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</si>
  <si>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</si>
  <si>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</si>
  <si>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</si>
  <si>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</si>
  <si>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</si>
  <si>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</si>
  <si>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</si>
  <si>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</si>
  <si>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</si>
  <si>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</si>
  <si>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</si>
  <si>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</si>
  <si>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</si>
  <si>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</si>
  <si>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</si>
  <si>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</si>
  <si>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</si>
  <si>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</si>
  <si>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</si>
  <si>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</si>
  <si>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</si>
  <si>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</si>
  <si>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</si>
  <si>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</si>
  <si>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</si>
  <si>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</si>
  <si>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</si>
  <si>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</si>
  <si>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</si>
  <si>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</si>
  <si>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</si>
  <si>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</si>
  <si>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</si>
  <si>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</si>
  <si>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</si>
  <si>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</si>
  <si>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</si>
  <si>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</si>
  <si>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</si>
  <si>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</si>
  <si>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</si>
  <si>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</si>
  <si>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</si>
  <si>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</si>
  <si>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</si>
  <si>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</si>
  <si>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</si>
  <si>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</si>
  <si>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</si>
  <si>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</si>
  <si>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</si>
  <si>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</si>
  <si>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</si>
  <si>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</si>
  <si>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</si>
  <si>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</si>
  <si>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</si>
  <si>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</si>
  <si>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</si>
  <si>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</si>
  <si>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</si>
  <si>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</si>
  <si>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</si>
  <si>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</si>
  <si>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</si>
  <si>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</si>
  <si>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</si>
  <si>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</si>
  <si>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</si>
  <si>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</si>
  <si>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</si>
  <si>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</si>
  <si>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</si>
  <si>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</si>
  <si>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</si>
  <si>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</si>
  <si>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</si>
  <si>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</si>
  <si>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</si>
  <si>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</si>
  <si>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</si>
  <si>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</si>
  <si>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</si>
  <si>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</si>
  <si>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</si>
  <si>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</si>
  <si>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</si>
  <si>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</si>
  <si>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</si>
  <si>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</si>
  <si>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</si>
  <si>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</si>
  <si>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</si>
  <si>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</si>
  <si>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</si>
  <si>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</si>
  <si>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</si>
  <si>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</si>
  <si>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</si>
  <si>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</si>
  <si>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</si>
  <si>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</si>
  <si>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</si>
  <si>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</si>
  <si>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</si>
  <si>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</si>
  <si>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</si>
  <si>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</si>
  <si>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</si>
  <si>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</si>
  <si>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</si>
  <si>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</si>
  <si>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</si>
  <si>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</si>
  <si>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</si>
  <si>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</si>
  <si>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</si>
  <si>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</si>
  <si>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</si>
  <si>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</si>
  <si>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</si>
  <si>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</si>
  <si>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</si>
  <si>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</si>
  <si>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</si>
  <si>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</si>
  <si>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</si>
  <si>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</si>
  <si>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</si>
  <si>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</si>
  <si>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</si>
  <si>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</si>
  <si>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</si>
  <si>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</si>
  <si>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</si>
  <si>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</si>
  <si>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</si>
  <si>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</si>
  <si>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</si>
  <si>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</si>
  <si>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</si>
  <si>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</si>
  <si>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</si>
  <si>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</si>
  <si>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</si>
  <si>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</si>
  <si>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</si>
  <si>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</si>
  <si>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</si>
  <si>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</si>
  <si>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</si>
  <si>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</si>
  <si>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</si>
  <si>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</si>
  <si>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</si>
  <si>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</si>
  <si>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</si>
  <si>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</si>
  <si>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</si>
  <si>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</si>
  <si>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</si>
  <si>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</si>
  <si>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</si>
  <si>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</si>
  <si>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</si>
  <si>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</si>
  <si>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</si>
  <si>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</si>
  <si>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</si>
  <si>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</si>
  <si>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</si>
  <si>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</si>
  <si>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</si>
  <si>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</si>
  <si>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</si>
  <si>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</si>
  <si>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</si>
  <si>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</si>
  <si>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</si>
  <si>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</si>
  <si>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</si>
  <si>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</si>
  <si>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</si>
  <si>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</si>
  <si>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</si>
  <si>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</si>
  <si>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</si>
  <si>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</si>
  <si>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</si>
  <si>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</si>
  <si>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</si>
  <si>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</si>
  <si>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</si>
  <si>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</si>
  <si>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</si>
  <si>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</si>
  <si>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</si>
  <si>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</si>
  <si>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</si>
  <si>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</si>
  <si>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</si>
  <si>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</si>
  <si>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</si>
  <si>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</si>
  <si>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</si>
  <si>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</si>
  <si>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</si>
  <si>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</si>
  <si>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</si>
  <si>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</si>
  <si>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</si>
  <si>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</si>
  <si>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</si>
  <si>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</si>
  <si>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</si>
  <si>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</si>
  <si>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</si>
  <si>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</si>
  <si>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</si>
  <si>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</si>
  <si>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</si>
  <si>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</si>
  <si>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</si>
  <si>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</si>
  <si>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</si>
  <si>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</si>
  <si>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</si>
  <si>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</si>
  <si>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</si>
  <si>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</si>
  <si>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</si>
  <si>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</si>
  <si>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</si>
  <si>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</si>
  <si>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</si>
  <si>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</si>
  <si>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</si>
  <si>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</si>
  <si>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</si>
  <si>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</si>
  <si>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</si>
  <si>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</si>
  <si>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</si>
  <si>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</si>
  <si>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</si>
  <si>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</si>
  <si>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</si>
  <si>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</si>
  <si>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</si>
  <si>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</si>
  <si>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</si>
  <si>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</si>
  <si>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</si>
  <si>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</si>
  <si>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</si>
  <si>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</si>
  <si>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</si>
  <si>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</si>
  <si>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</si>
  <si>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</si>
  <si>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</si>
  <si>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</si>
  <si>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</si>
  <si>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</si>
  <si>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</si>
  <si>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</si>
  <si>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</si>
  <si>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</si>
  <si>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</si>
  <si>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</si>
  <si>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</si>
  <si>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</si>
  <si>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</si>
  <si>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</si>
  <si>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</si>
  <si>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</si>
  <si>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</si>
  <si>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</si>
  <si>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</si>
  <si>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</si>
  <si>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</si>
  <si>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</si>
  <si>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</si>
  <si>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</si>
  <si>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</si>
  <si>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</si>
  <si>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</si>
  <si>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</si>
  <si>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</si>
  <si>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</si>
  <si>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</si>
  <si>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</si>
  <si>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</si>
  <si>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</si>
  <si>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</si>
  <si>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</si>
  <si>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</si>
  <si>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</si>
  <si>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</si>
  <si>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</si>
  <si>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</si>
  <si>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</si>
  <si>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</si>
  <si>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</si>
  <si>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</si>
  <si>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</si>
  <si>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</si>
  <si>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</si>
  <si>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</si>
  <si>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</si>
  <si>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</si>
  <si>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</si>
  <si>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</si>
  <si>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</si>
  <si>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</si>
  <si>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</si>
  <si>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</si>
  <si>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</si>
  <si>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</si>
  <si>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</si>
  <si>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</si>
  <si>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</si>
  <si>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</si>
  <si>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</si>
  <si>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</si>
  <si>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</si>
  <si>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</si>
  <si>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</si>
  <si>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</si>
  <si>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</si>
  <si>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</si>
  <si>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</si>
  <si>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</si>
  <si>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</si>
  <si>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</si>
  <si>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</si>
  <si>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</si>
  <si>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</si>
  <si>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</si>
  <si>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</si>
  <si>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</si>
  <si>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</si>
  <si>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</si>
  <si>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</si>
  <si>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</si>
  <si>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</si>
  <si>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</si>
  <si>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</si>
  <si>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</si>
  <si>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</si>
  <si>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</si>
  <si>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</si>
  <si>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</si>
  <si>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</si>
  <si>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</si>
  <si>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</si>
  <si>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</si>
  <si>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</si>
  <si>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</si>
  <si>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</si>
  <si>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</si>
  <si>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</si>
  <si>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</si>
  <si>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</si>
  <si>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</si>
  <si>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</si>
  <si>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</si>
  <si>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</si>
  <si>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</si>
  <si>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</si>
  <si>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</si>
  <si>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</si>
  <si>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</si>
  <si>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</si>
  <si>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</si>
  <si>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</si>
  <si>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</si>
  <si>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</si>
  <si>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</si>
  <si>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</si>
  <si>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</si>
  <si>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</si>
  <si>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</si>
  <si>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</si>
  <si>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</si>
  <si>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</si>
  <si>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</si>
  <si>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</si>
  <si>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</si>
  <si>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</si>
  <si>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</si>
  <si>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</si>
  <si>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</si>
  <si>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</si>
  <si>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</si>
  <si>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</si>
  <si>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</si>
  <si>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</si>
  <si>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</si>
  <si>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</si>
  <si>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</si>
  <si>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</si>
  <si>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</si>
  <si>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</si>
  <si>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</si>
  <si>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</si>
  <si>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</si>
  <si>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</si>
  <si>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</si>
  <si>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</si>
  <si>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</si>
  <si>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</si>
  <si>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</si>
  <si>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</si>
  <si>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</si>
  <si>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</si>
  <si>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</si>
  <si>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</si>
  <si>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</si>
  <si>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</si>
  <si>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</si>
  <si>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</si>
  <si>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</si>
  <si>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</si>
  <si>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</si>
  <si>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</si>
  <si>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</si>
  <si>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</si>
  <si>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</si>
  <si>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</si>
  <si>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</si>
  <si>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</si>
  <si>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</si>
  <si>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</si>
  <si>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</si>
  <si>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</si>
  <si>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</si>
  <si>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</si>
  <si>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</si>
  <si>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</si>
  <si>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</si>
  <si>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</si>
  <si>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</si>
  <si>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</si>
  <si>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</si>
  <si>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</si>
  <si>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</si>
  <si>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</si>
  <si>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</si>
  <si>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</si>
  <si>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</si>
  <si>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</si>
  <si>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</si>
  <si>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</si>
  <si>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</si>
  <si>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</si>
  <si>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</si>
  <si>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</si>
  <si>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</si>
  <si>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</si>
  <si>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</si>
  <si>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</si>
  <si>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</si>
  <si>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</si>
  <si>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</si>
  <si>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</si>
  <si>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</si>
  <si>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</si>
  <si>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</si>
  <si>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</si>
  <si>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</si>
  <si>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</si>
  <si>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</si>
  <si>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</si>
  <si>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</si>
  <si>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</si>
  <si>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</si>
  <si>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</si>
  <si>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</si>
  <si>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</si>
  <si>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</si>
  <si>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</si>
  <si>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</si>
  <si>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</si>
  <si>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</si>
  <si>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</si>
  <si>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</si>
  <si>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</si>
  <si>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</si>
  <si>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</si>
  <si>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</si>
  <si>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</si>
  <si>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</si>
  <si>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</si>
  <si>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</si>
  <si>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</si>
  <si>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</si>
  <si>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</si>
  <si>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</si>
  <si>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</si>
  <si>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</si>
  <si>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</si>
  <si>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</si>
  <si>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</si>
  <si>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</si>
  <si>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</si>
  <si>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</si>
  <si>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</si>
  <si>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</si>
  <si>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</si>
  <si>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</si>
  <si>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</si>
  <si>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</si>
  <si>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</si>
  <si>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</si>
  <si>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</si>
  <si>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</si>
  <si>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</si>
  <si>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</si>
  <si>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</si>
  <si>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</si>
  <si>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</si>
  <si>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</si>
  <si>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</si>
  <si>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</si>
  <si>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</si>
  <si>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</si>
  <si>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</si>
  <si>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</si>
  <si>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</si>
  <si>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</si>
  <si>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</si>
  <si>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</si>
  <si>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</si>
  <si>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</si>
  <si>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</si>
  <si>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</si>
  <si>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</si>
  <si>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</si>
  <si>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</si>
  <si>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</si>
  <si>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</si>
  <si>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</si>
  <si>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</si>
  <si>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</si>
  <si>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</si>
  <si>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</si>
  <si>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</si>
  <si>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</si>
  <si>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</si>
  <si>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</si>
  <si>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</si>
  <si>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</si>
  <si>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</si>
  <si>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</si>
  <si>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</si>
  <si>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</si>
  <si>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</si>
  <si>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</si>
  <si>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</si>
  <si>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</si>
  <si>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</si>
  <si>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</si>
  <si>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</si>
  <si>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</si>
  <si>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</si>
  <si>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</si>
  <si>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</si>
  <si>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</si>
  <si>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</si>
  <si>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</si>
  <si>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</si>
  <si>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</si>
  <si>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</si>
  <si>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</si>
  <si>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</si>
  <si>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</si>
  <si>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</si>
  <si>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</si>
  <si>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</si>
  <si>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</si>
  <si>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</si>
  <si>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</si>
  <si>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</si>
  <si>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</si>
  <si>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</si>
  <si>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</si>
  <si>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</si>
  <si>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</si>
  <si>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</si>
  <si>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</si>
  <si>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</si>
  <si>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</si>
  <si>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</si>
  <si>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</si>
  <si>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</si>
  <si>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</si>
  <si>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</si>
  <si>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</si>
  <si>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</si>
  <si>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</si>
  <si>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</si>
  <si>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</si>
  <si>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</si>
  <si>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</si>
  <si>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</si>
  <si>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</si>
  <si>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</si>
  <si>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</si>
  <si>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</si>
  <si>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</si>
  <si>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</si>
  <si>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</si>
  <si>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</si>
  <si>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</si>
  <si>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</si>
  <si>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</si>
  <si>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</si>
  <si>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</si>
  <si>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</si>
  <si>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</si>
  <si>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</si>
  <si>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</si>
  <si>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</si>
  <si>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</si>
  <si>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</si>
  <si>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</si>
  <si>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</si>
  <si>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</si>
  <si>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</si>
  <si>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</si>
  <si>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</si>
  <si>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</si>
  <si>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</si>
  <si>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</si>
  <si>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</si>
  <si>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</si>
  <si>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</si>
  <si>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</si>
  <si>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</si>
  <si>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</si>
  <si>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</si>
  <si>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</si>
  <si>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</si>
  <si>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</si>
  <si>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</si>
  <si>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</si>
  <si>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</si>
  <si>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</si>
  <si>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</si>
  <si>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</si>
  <si>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</si>
  <si>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</si>
  <si>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</si>
  <si>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</si>
  <si>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</si>
  <si>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</si>
  <si>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</si>
  <si>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</si>
  <si>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</si>
  <si>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</si>
  <si>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</si>
  <si>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</si>
  <si>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</si>
  <si>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</si>
  <si>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</si>
  <si>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</si>
  <si>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</si>
  <si>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</si>
  <si>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</si>
  <si>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</si>
  <si>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</si>
  <si>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</si>
  <si>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</si>
  <si>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</si>
  <si>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</si>
  <si>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</si>
  <si>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</si>
  <si>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</si>
  <si>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</si>
  <si>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</si>
  <si>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</si>
  <si>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</si>
  <si>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</si>
  <si>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</si>
  <si>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</si>
  <si>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</si>
  <si>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</si>
  <si>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</si>
  <si>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</si>
  <si>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</si>
  <si>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</si>
  <si>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</si>
  <si>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</si>
  <si>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</si>
  <si>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</si>
  <si>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</si>
  <si>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</si>
  <si>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</si>
  <si>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</si>
  <si>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</si>
  <si>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</si>
  <si>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</si>
  <si>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</si>
  <si>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</si>
  <si>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</si>
  <si>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</si>
  <si>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</si>
  <si>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</si>
  <si>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</si>
  <si>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</si>
  <si>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</si>
  <si>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</si>
  <si>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</si>
  <si>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</si>
  <si>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</si>
  <si>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</si>
  <si>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</si>
  <si>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</si>
  <si>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</si>
  <si>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</si>
  <si>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</si>
  <si>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</si>
  <si>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</si>
  <si>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</si>
  <si>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</si>
  <si>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</si>
  <si>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</si>
  <si>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</si>
  <si>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</si>
  <si>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</si>
  <si>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</si>
  <si>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</si>
  <si>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</si>
  <si>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</si>
  <si>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</si>
  <si>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</si>
  <si>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</si>
  <si>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</si>
  <si>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</si>
  <si>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</si>
  <si>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</si>
  <si>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</si>
  <si>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</si>
  <si>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</si>
  <si>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</si>
  <si>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</si>
  <si>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</si>
  <si>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</si>
  <si>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</si>
  <si>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</si>
  <si>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</si>
  <si>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</si>
  <si>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</si>
  <si>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</si>
  <si>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</si>
  <si>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</si>
  <si>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</si>
  <si>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</si>
  <si>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</si>
  <si>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</si>
  <si>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</si>
  <si>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</si>
  <si>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</si>
  <si>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</si>
  <si>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</si>
  <si>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</si>
  <si>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</si>
  <si>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</si>
  <si>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</si>
  <si>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</si>
  <si>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</si>
  <si>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</si>
  <si>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</si>
  <si>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</si>
  <si>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</si>
  <si>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</si>
  <si>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</si>
  <si>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</si>
  <si>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</si>
  <si>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</si>
  <si>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</si>
  <si>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</si>
  <si>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</si>
  <si>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</si>
  <si>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</si>
  <si>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</si>
  <si>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</si>
  <si>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</si>
  <si>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</si>
  <si>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</si>
  <si>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</si>
  <si>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</si>
  <si>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</si>
  <si>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</si>
  <si>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</si>
  <si>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</si>
  <si>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</si>
  <si>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</si>
  <si>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</si>
  <si>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</si>
  <si>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</si>
  <si>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</si>
  <si>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</si>
  <si>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</si>
  <si>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</si>
  <si>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</si>
  <si>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</si>
  <si>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</si>
  <si>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</si>
  <si>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</si>
  <si>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</si>
  <si>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</si>
  <si>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</si>
  <si>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</si>
  <si>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</si>
  <si>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</si>
  <si>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</si>
  <si>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</si>
  <si>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</si>
  <si>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</si>
  <si>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</si>
  <si>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</si>
  <si>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</si>
  <si>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</si>
  <si>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</si>
  <si>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</si>
  <si>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</si>
  <si>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</si>
  <si>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</si>
  <si>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</si>
  <si>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</si>
  <si>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</si>
  <si>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</si>
  <si>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</si>
  <si>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</si>
  <si>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</si>
  <si>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</si>
  <si>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</si>
  <si>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</si>
  <si>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</si>
  <si>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</si>
  <si>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</si>
  <si>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</si>
  <si>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</si>
  <si>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</si>
  <si>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</si>
  <si>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</si>
  <si>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</si>
  <si>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</si>
  <si>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</si>
  <si>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</si>
  <si>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</si>
  <si>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</si>
  <si>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</si>
  <si>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</si>
  <si>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</si>
  <si>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</si>
  <si>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</si>
  <si>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</si>
  <si>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</si>
  <si>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</si>
  <si>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</si>
  <si>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</si>
  <si>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</si>
  <si>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</si>
  <si>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</si>
  <si>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</si>
  <si>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</si>
  <si>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</si>
  <si>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</si>
  <si>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</si>
  <si>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</si>
  <si>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</si>
  <si>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</si>
  <si>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</si>
  <si>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</si>
  <si>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</si>
  <si>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</si>
  <si>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</si>
  <si>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</si>
  <si>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</si>
  <si>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</si>
  <si>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</si>
  <si>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</si>
  <si>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</si>
  <si>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</si>
  <si>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</si>
  <si>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</si>
  <si>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</si>
  <si>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</si>
  <si>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</si>
  <si>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</si>
  <si>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</si>
  <si>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</si>
  <si>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</si>
  <si>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</si>
  <si>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</si>
  <si>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</si>
  <si>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</si>
  <si>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</si>
  <si>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</si>
  <si>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</si>
  <si>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</si>
  <si>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</si>
  <si>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</si>
  <si>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</si>
  <si>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</si>
  <si>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</si>
  <si>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</si>
  <si>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</si>
  <si>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</si>
  <si>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</si>
  <si>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</si>
  <si>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</si>
  <si>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</si>
  <si>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</si>
  <si>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</si>
  <si>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</si>
  <si>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</si>
  <si>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</si>
  <si>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</si>
  <si>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</si>
  <si>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</si>
  <si>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</si>
  <si>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</si>
  <si>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</si>
  <si>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</si>
  <si>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</si>
  <si>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</si>
  <si>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</si>
  <si>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</si>
  <si>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</si>
  <si>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</si>
  <si>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</si>
  <si>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</si>
  <si>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</si>
  <si>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</si>
  <si>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</si>
  <si>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</si>
  <si>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</si>
  <si>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</si>
  <si>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</si>
  <si>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</si>
  <si>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</si>
  <si>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</si>
  <si>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</si>
  <si>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</si>
  <si>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</si>
  <si>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</si>
  <si>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</si>
  <si>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</si>
  <si>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</si>
  <si>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</si>
  <si>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</si>
  <si>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</si>
  <si>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</si>
  <si>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</si>
  <si>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</si>
  <si>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</si>
  <si>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</si>
  <si>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</si>
  <si>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</si>
  <si>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</si>
  <si>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</si>
  <si>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</si>
  <si>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</si>
  <si>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</si>
  <si>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</si>
  <si>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</si>
  <si>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</si>
  <si>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</si>
  <si>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</si>
  <si>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</si>
  <si>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</si>
  <si>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</si>
  <si>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</si>
  <si>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</si>
  <si>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</si>
  <si>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</si>
  <si>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</si>
  <si>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</si>
  <si>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</si>
  <si>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</si>
  <si>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</si>
  <si>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</si>
  <si>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</si>
  <si>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</si>
  <si>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</si>
  <si>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</si>
  <si>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</si>
  <si>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</si>
  <si>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</si>
  <si>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</si>
  <si>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</si>
  <si>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</si>
  <si>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</si>
  <si>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</si>
  <si>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</si>
  <si>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</si>
  <si>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</si>
  <si>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</si>
  <si>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</si>
  <si>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</si>
  <si>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</si>
  <si>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</si>
  <si>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</si>
  <si>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</si>
  <si>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</si>
  <si>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</si>
  <si>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</si>
  <si>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</si>
  <si>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</si>
  <si>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</si>
  <si>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</si>
  <si>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</si>
  <si>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</si>
  <si>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</si>
  <si>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</si>
  <si>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</si>
  <si>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</si>
  <si>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</si>
  <si>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</si>
  <si>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</si>
  <si>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</si>
  <si>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</si>
  <si>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</si>
  <si>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</si>
  <si>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</si>
  <si>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</si>
  <si>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</si>
  <si>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</si>
  <si>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</si>
  <si>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</si>
  <si>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</si>
  <si>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</si>
  <si>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</si>
  <si>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</si>
  <si>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</si>
  <si>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</si>
  <si>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</si>
  <si>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</si>
  <si>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</si>
  <si>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</si>
  <si>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</si>
  <si>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</si>
  <si>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</si>
  <si>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</si>
  <si>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</si>
  <si>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</si>
  <si>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</si>
  <si>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</si>
  <si>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</si>
  <si>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</si>
  <si>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</si>
  <si>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</si>
  <si>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</si>
  <si>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</si>
  <si>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</si>
  <si>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</si>
  <si>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</si>
  <si>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</si>
  <si>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</si>
  <si>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</si>
  <si>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</si>
  <si>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</si>
  <si>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</si>
  <si>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</si>
  <si>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</si>
  <si>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</si>
  <si>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</si>
  <si>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</si>
  <si>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</si>
  <si>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</si>
  <si>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</si>
  <si>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</si>
  <si>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</si>
  <si>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</si>
  <si>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</si>
  <si>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</si>
  <si>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</si>
  <si>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</si>
  <si>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</si>
  <si>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</si>
  <si>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</si>
  <si>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</si>
  <si>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</si>
  <si>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</si>
  <si>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</si>
  <si>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</si>
  <si>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</si>
  <si>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</si>
  <si>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</si>
  <si>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</si>
  <si>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</si>
  <si>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</si>
  <si>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</si>
  <si>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</si>
  <si>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</si>
  <si>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</si>
  <si>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</si>
  <si>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</si>
  <si>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</si>
  <si>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</si>
  <si>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</si>
  <si>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</si>
  <si>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</si>
  <si>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</si>
  <si>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</si>
  <si>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</si>
  <si>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</si>
  <si>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</si>
  <si>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</si>
  <si>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</si>
  <si>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</si>
  <si>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</si>
  <si>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</si>
  <si>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</si>
  <si>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</si>
  <si>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</si>
  <si>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</si>
  <si>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</si>
  <si>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</si>
  <si>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</si>
  <si>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</si>
  <si>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</si>
  <si>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</si>
  <si>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</si>
  <si>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</si>
  <si>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</si>
  <si>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</si>
  <si>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</si>
  <si>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</si>
  <si>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</si>
  <si>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</si>
  <si>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</si>
  <si>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</si>
  <si>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</si>
  <si>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</si>
  <si>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</si>
  <si>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</si>
  <si>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</si>
  <si>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</si>
  <si>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</si>
  <si>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</si>
  <si>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</si>
  <si>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</si>
  <si>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</si>
  <si>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</si>
  <si>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</si>
  <si>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</si>
  <si>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</si>
  <si>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</si>
  <si>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</si>
  <si>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</si>
  <si>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</si>
  <si>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</si>
  <si>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</si>
  <si>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</si>
  <si>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</si>
  <si>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</si>
  <si>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</si>
  <si>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</si>
  <si>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</si>
  <si>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</si>
  <si>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</si>
  <si>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</si>
  <si>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</si>
  <si>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</si>
  <si>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</si>
  <si>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</si>
  <si>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</si>
  <si>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</si>
  <si>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</si>
  <si>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</si>
  <si>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</si>
  <si>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</si>
  <si>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</si>
  <si>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</si>
  <si>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</si>
  <si>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</si>
  <si>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</si>
  <si>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</si>
  <si>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</si>
  <si>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</si>
  <si>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</si>
  <si>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</si>
  <si>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</si>
  <si>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</si>
  <si>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</si>
  <si>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</si>
  <si>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</si>
  <si>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</si>
  <si>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</si>
  <si>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</si>
  <si>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</si>
  <si>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</si>
  <si>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</si>
  <si>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</si>
  <si>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</si>
  <si>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</si>
  <si>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</si>
  <si>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</si>
  <si>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</si>
  <si>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</si>
  <si>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</si>
  <si>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</si>
  <si>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</si>
  <si>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</si>
  <si>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</si>
  <si>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</si>
  <si>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</si>
  <si>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</si>
  <si>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</si>
  <si>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</si>
  <si>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</si>
  <si>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</si>
  <si>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</si>
  <si>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</si>
  <si>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</si>
  <si>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</si>
  <si>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</si>
  <si>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</si>
  <si>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</si>
  <si>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</si>
  <si>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</si>
  <si>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</si>
  <si>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</si>
  <si>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</si>
  <si>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</si>
  <si>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</si>
  <si>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</si>
  <si>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</si>
  <si>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</si>
  <si>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</si>
  <si>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</si>
  <si>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</si>
  <si>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</si>
  <si>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</si>
  <si>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</si>
  <si>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</si>
  <si>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</si>
  <si>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</si>
  <si>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</si>
  <si>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</si>
  <si>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</si>
  <si>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</si>
  <si>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</si>
  <si>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</si>
  <si>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</si>
  <si>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</si>
  <si>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</si>
  <si>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</si>
  <si>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</si>
  <si>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</si>
  <si>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</si>
  <si>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</si>
  <si>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</si>
  <si>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</si>
  <si>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</si>
  <si>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</si>
  <si>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</si>
  <si>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</si>
  <si>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</si>
  <si>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</si>
  <si>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</si>
  <si>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</si>
  <si>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</si>
  <si>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</si>
  <si>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</si>
  <si>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</si>
  <si>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</si>
  <si>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</si>
  <si>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</si>
  <si>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</si>
  <si>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</si>
  <si>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</si>
  <si>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</si>
  <si>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</si>
  <si>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</si>
  <si>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</si>
  <si>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</si>
  <si>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</si>
  <si>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</si>
  <si>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</si>
  <si>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</si>
  <si>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</si>
  <si>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</si>
  <si>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</si>
  <si>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</si>
  <si>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</si>
  <si>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</si>
  <si>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</si>
  <si>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</si>
  <si>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</si>
  <si>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</si>
  <si>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</si>
  <si>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</si>
  <si>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</si>
  <si>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</si>
  <si>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</si>
  <si>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</si>
  <si>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</si>
  <si>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</si>
  <si>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</si>
  <si>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</si>
  <si>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</si>
  <si>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</si>
  <si>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</si>
  <si>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</si>
  <si>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</si>
  <si>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</si>
  <si>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</si>
  <si>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</si>
  <si>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</si>
  <si>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</si>
  <si>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</si>
  <si>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</si>
  <si>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</si>
  <si>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</si>
  <si>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</si>
  <si>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</si>
  <si>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</si>
  <si>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</si>
  <si>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</si>
  <si>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</si>
  <si>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</si>
  <si>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</si>
  <si>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</si>
  <si>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</si>
  <si>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</si>
  <si>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</si>
  <si>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</si>
  <si>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</si>
  <si>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</si>
  <si>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</si>
  <si>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</si>
  <si>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</si>
  <si>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</si>
  <si>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</si>
  <si>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</si>
  <si>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</si>
  <si>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</si>
  <si>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</si>
  <si>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</si>
  <si>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</si>
  <si>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</si>
  <si>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</si>
  <si>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</si>
  <si>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</si>
  <si>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</si>
  <si>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</si>
  <si>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</si>
  <si>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</si>
  <si>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</si>
  <si>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</si>
  <si>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</si>
  <si>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</si>
  <si>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</si>
  <si>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</si>
  <si>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</si>
  <si>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</si>
  <si>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</si>
  <si>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</si>
  <si>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</si>
  <si>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</si>
  <si>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</si>
  <si>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</si>
  <si>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</si>
  <si>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</si>
  <si>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</si>
  <si>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</si>
  <si>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</si>
  <si>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</si>
  <si>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</si>
  <si>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</si>
  <si>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</si>
  <si>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</si>
  <si>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</si>
  <si>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</si>
  <si>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</si>
  <si>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</si>
  <si>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</si>
  <si>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</si>
  <si>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</si>
  <si>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</si>
  <si>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</si>
  <si>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</si>
  <si>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</si>
  <si>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</si>
  <si>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</si>
  <si>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</si>
  <si>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</si>
  <si>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</si>
  <si>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</si>
  <si>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</si>
  <si>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</si>
  <si>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</si>
  <si>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</si>
  <si>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</si>
  <si>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</si>
  <si>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</si>
  <si>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</si>
  <si>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</si>
  <si>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</si>
  <si>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</si>
  <si>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</si>
  <si>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</si>
  <si>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</si>
  <si>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</si>
  <si>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</si>
  <si>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</si>
  <si>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</si>
  <si>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</si>
  <si>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</si>
  <si>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</si>
  <si>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</si>
  <si>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</si>
  <si>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</si>
  <si>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</si>
  <si>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</si>
  <si>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</si>
  <si>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</si>
  <si>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</si>
  <si>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</si>
  <si>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</si>
  <si>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</si>
  <si>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</si>
  <si>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</si>
  <si>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</si>
  <si>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</si>
  <si>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</si>
  <si>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</si>
  <si>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</si>
  <si>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</si>
  <si>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</si>
  <si>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</si>
  <si>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</si>
  <si>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</si>
  <si>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</si>
  <si>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</si>
  <si>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</si>
  <si>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</si>
  <si>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</si>
  <si>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</si>
  <si>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</si>
  <si>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</si>
  <si>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</si>
  <si>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</si>
  <si>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</si>
  <si>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</si>
  <si>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</si>
  <si>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</si>
  <si>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</si>
  <si>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</si>
  <si>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</si>
  <si>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</si>
  <si>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</si>
  <si>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</si>
  <si>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</si>
  <si>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</si>
  <si>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</si>
  <si>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</si>
  <si>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</si>
  <si>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</si>
  <si>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</si>
  <si>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</si>
  <si>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</si>
  <si>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</si>
  <si>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</si>
  <si>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</si>
  <si>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</si>
  <si>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</si>
  <si>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</si>
  <si>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</si>
  <si>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</si>
  <si>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</si>
  <si>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</si>
  <si>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</si>
  <si>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</si>
  <si>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</si>
  <si>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</si>
  <si>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</si>
  <si>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</si>
  <si>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</si>
  <si>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</si>
  <si>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</si>
  <si>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</si>
  <si>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</si>
  <si>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</si>
  <si>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</si>
  <si>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</si>
  <si>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</si>
  <si>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</si>
  <si>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</si>
  <si>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</si>
  <si>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</si>
  <si>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</si>
  <si>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</si>
  <si>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</si>
  <si>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</si>
  <si>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</si>
  <si>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</si>
  <si>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</si>
  <si>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</si>
  <si>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</si>
  <si>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</si>
  <si>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</si>
  <si>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</si>
  <si>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</si>
  <si>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</si>
  <si>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</si>
  <si>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</si>
  <si>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</si>
  <si>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</si>
  <si>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</si>
  <si>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</si>
  <si>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</si>
  <si>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</si>
  <si>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</si>
  <si>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</si>
  <si>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</si>
  <si>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</si>
  <si>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</si>
  <si>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</si>
  <si>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</si>
  <si>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</si>
  <si>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</si>
  <si>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</si>
  <si>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</si>
  <si>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</si>
  <si>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</si>
  <si>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</si>
  <si>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</si>
  <si>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</si>
  <si>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</si>
  <si>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</si>
  <si>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</si>
  <si>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</si>
  <si>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</si>
  <si>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</si>
  <si>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</si>
  <si>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</si>
  <si>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</si>
  <si>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</si>
  <si>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</si>
  <si>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</si>
  <si>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</si>
  <si>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</si>
  <si>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</si>
  <si>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</si>
  <si>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</si>
  <si>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</si>
  <si>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</si>
  <si>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</si>
  <si>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</si>
  <si>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</si>
  <si>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</si>
  <si>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</si>
  <si>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</si>
  <si>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</si>
  <si>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</si>
  <si>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</si>
  <si>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</si>
  <si>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</si>
  <si>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</si>
  <si>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</si>
  <si>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</si>
  <si>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</si>
  <si>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</si>
  <si>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</si>
  <si>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</si>
  <si>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</si>
  <si>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</si>
  <si>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</si>
  <si>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</si>
  <si>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</si>
  <si>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</si>
  <si>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</si>
  <si>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</si>
  <si>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</si>
  <si>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</si>
  <si>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</si>
  <si>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</si>
  <si>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</si>
  <si>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</si>
  <si>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</si>
  <si>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</si>
  <si>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</si>
  <si>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</si>
  <si>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</si>
  <si>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</si>
  <si>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</si>
  <si>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</si>
  <si>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</si>
  <si>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</si>
  <si>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</si>
  <si>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</si>
  <si>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</si>
  <si>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</si>
  <si>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</si>
  <si>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</si>
  <si>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</si>
  <si>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</si>
  <si>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</si>
  <si>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</si>
  <si>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</si>
  <si>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</si>
  <si>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</si>
  <si>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</si>
  <si>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</si>
  <si>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</si>
  <si>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</si>
  <si>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</si>
  <si>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</si>
  <si>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</si>
  <si>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</si>
  <si>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</si>
  <si>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</si>
  <si>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</si>
  <si>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</si>
  <si>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</si>
  <si>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</si>
  <si>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</si>
  <si>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</si>
  <si>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</si>
  <si>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</si>
  <si>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</si>
  <si>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</si>
  <si>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</si>
  <si>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</si>
  <si>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</si>
  <si>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</si>
  <si>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</si>
  <si>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</si>
  <si>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</si>
  <si>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</si>
  <si>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</si>
  <si>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</si>
  <si>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</si>
  <si>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</si>
  <si>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</si>
  <si>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</si>
  <si>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</si>
  <si>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</si>
  <si>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</si>
  <si>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</si>
  <si>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</si>
  <si>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</si>
  <si>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</si>
  <si>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</si>
  <si>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</si>
  <si>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</si>
  <si>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</si>
  <si>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</si>
  <si>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</si>
  <si>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</si>
  <si>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</si>
  <si>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</si>
  <si>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</si>
  <si>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</si>
  <si>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</si>
  <si>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</si>
  <si>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</si>
  <si>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</si>
  <si>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</si>
  <si>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</si>
  <si>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</si>
  <si>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</si>
  <si>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</si>
  <si>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</si>
  <si>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</si>
  <si>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</si>
  <si>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</si>
  <si>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</si>
  <si>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</si>
  <si>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</si>
  <si>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</si>
  <si>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</si>
  <si>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</si>
  <si>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</si>
  <si>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</si>
  <si>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</si>
  <si>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</si>
  <si>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</si>
  <si>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</si>
  <si>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</si>
  <si>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</si>
  <si>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</si>
  <si>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</si>
  <si>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</si>
  <si>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</si>
  <si>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</si>
  <si>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</si>
  <si>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</si>
  <si>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</si>
  <si>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</si>
  <si>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</si>
  <si>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</si>
  <si>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</si>
  <si>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</si>
  <si>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</si>
  <si>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</si>
  <si>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</si>
  <si>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</si>
  <si>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</si>
  <si>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</si>
  <si>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</si>
  <si>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</si>
  <si>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</si>
  <si>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</si>
  <si>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</si>
  <si>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</si>
  <si>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</si>
  <si>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</si>
  <si>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</si>
  <si>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</si>
  <si>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</si>
  <si>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</si>
  <si>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</si>
  <si>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</si>
  <si>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</si>
  <si>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</si>
  <si>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</si>
  <si>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</si>
  <si>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</si>
  <si>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</si>
  <si>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</si>
  <si>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</si>
  <si>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</si>
  <si>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</si>
  <si>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</si>
  <si>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</si>
  <si>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</si>
  <si>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</si>
  <si>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</si>
  <si>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</si>
  <si>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</si>
  <si>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</si>
  <si>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</si>
  <si>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</si>
  <si>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</si>
  <si>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</si>
  <si>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</si>
  <si>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</si>
  <si>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</si>
  <si>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</si>
  <si>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</si>
  <si>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</si>
  <si>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</si>
  <si>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</si>
  <si>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</si>
  <si>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</si>
  <si>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</si>
  <si>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</si>
  <si>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</si>
  <si>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</si>
  <si>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</si>
  <si>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</si>
  <si>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</si>
  <si>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</si>
  <si>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</si>
  <si>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</si>
  <si>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</si>
  <si>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</si>
  <si>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</si>
  <si>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</si>
  <si>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</si>
  <si>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</si>
  <si>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</si>
  <si>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</si>
  <si>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</si>
  <si>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</si>
  <si>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</si>
  <si>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</si>
  <si>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</si>
  <si>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</si>
  <si>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</si>
  <si>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</si>
  <si>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</si>
  <si>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</si>
  <si>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</si>
  <si>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</si>
  <si>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</si>
  <si>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</si>
  <si>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</si>
  <si>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</si>
  <si>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</si>
  <si>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</si>
  <si>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</si>
  <si>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</si>
  <si>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</si>
  <si>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</si>
  <si>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</si>
  <si>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</si>
  <si>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</si>
  <si>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</si>
  <si>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</si>
  <si>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</si>
  <si>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</si>
  <si>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</si>
  <si>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</si>
  <si>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</si>
  <si>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</si>
  <si>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</si>
  <si>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</si>
  <si>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</si>
  <si>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</si>
  <si>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</si>
  <si>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</si>
  <si>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</si>
  <si>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</si>
  <si>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</si>
  <si>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</si>
  <si>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</si>
  <si>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</si>
  <si>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</si>
  <si>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</si>
  <si>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</si>
  <si>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</si>
  <si>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</si>
  <si>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</si>
  <si>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</si>
  <si>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</si>
  <si>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</si>
  <si>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</si>
  <si>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</si>
  <si>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</si>
  <si>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</si>
  <si>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</si>
  <si>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</si>
  <si>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</si>
  <si>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</si>
  <si>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</si>
  <si>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</si>
  <si>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</si>
  <si>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</si>
  <si>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</si>
  <si>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</si>
  <si>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</si>
  <si>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</si>
  <si>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</si>
  <si>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</si>
  <si>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</si>
  <si>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</si>
  <si>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</si>
  <si>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</si>
  <si>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</si>
  <si>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</si>
  <si>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</si>
  <si>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</si>
  <si>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</si>
  <si>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</si>
  <si>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</si>
  <si>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</si>
  <si>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</si>
  <si>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</si>
  <si>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</si>
  <si>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</si>
  <si>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</si>
  <si>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</si>
  <si>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</si>
  <si>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</si>
  <si>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</si>
  <si>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</si>
  <si>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</si>
  <si>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</si>
  <si>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</si>
  <si>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</si>
  <si>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</si>
  <si>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</si>
  <si>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</si>
  <si>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</si>
  <si>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</si>
  <si>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</si>
  <si>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</si>
  <si>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</si>
  <si>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</si>
  <si>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</si>
  <si>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</si>
  <si>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</si>
  <si>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</si>
  <si>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</si>
  <si>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</si>
  <si>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</si>
  <si>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</si>
  <si>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</si>
  <si>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</si>
  <si>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</si>
  <si>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</si>
  <si>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</si>
  <si>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</si>
  <si>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</si>
  <si>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</si>
  <si>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</si>
  <si>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</si>
  <si>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</si>
  <si>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</si>
  <si>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</si>
  <si>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</si>
  <si>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</si>
  <si>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</si>
  <si>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</si>
  <si>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</si>
  <si>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</si>
  <si>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</si>
  <si>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</si>
  <si>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</si>
  <si>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</si>
  <si>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</si>
  <si>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</si>
  <si>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</si>
  <si>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</si>
  <si>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</si>
  <si>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</si>
  <si>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</si>
  <si>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</si>
  <si>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</si>
  <si>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</si>
  <si>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</si>
  <si>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</si>
  <si>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</si>
  <si>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</si>
  <si>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</si>
  <si>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</si>
  <si>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</si>
  <si>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</si>
  <si>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</si>
  <si>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</si>
  <si>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</si>
  <si>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</si>
  <si>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</si>
  <si>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</si>
  <si>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</si>
  <si>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</si>
  <si>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</si>
  <si>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</si>
  <si>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</si>
  <si>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</si>
  <si>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</si>
  <si>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</si>
  <si>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</si>
  <si>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</si>
  <si>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</si>
  <si>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</si>
  <si>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</si>
  <si>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</si>
  <si>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</si>
  <si>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</si>
  <si>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</si>
  <si>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</si>
  <si>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</si>
  <si>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</si>
  <si>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</si>
  <si>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</si>
  <si>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</si>
  <si>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</si>
  <si>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</si>
  <si>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</si>
  <si>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</si>
  <si>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</si>
  <si>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</si>
  <si>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</si>
  <si>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</si>
  <si>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</si>
  <si>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</si>
  <si>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</si>
  <si>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</si>
  <si>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</si>
  <si>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</si>
  <si>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</si>
  <si>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</si>
  <si>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</si>
  <si>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</si>
  <si>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</si>
  <si>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</si>
  <si>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</si>
  <si>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</si>
  <si>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</si>
  <si>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</si>
  <si>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</si>
  <si>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</si>
  <si>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</si>
  <si>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</si>
  <si>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</si>
  <si>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</si>
  <si>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</si>
  <si>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</si>
  <si>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</si>
  <si>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</si>
  <si>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</si>
  <si>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</si>
  <si>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</si>
  <si>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</si>
  <si>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</si>
  <si>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</si>
  <si>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</si>
  <si>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</si>
  <si>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</si>
  <si>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</si>
  <si>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</si>
  <si>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</si>
  <si>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</si>
  <si>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</si>
  <si>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</si>
  <si>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</si>
  <si>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</si>
  <si>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</si>
  <si>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</si>
  <si>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</si>
  <si>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</si>
  <si>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</si>
  <si>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</si>
  <si>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</si>
  <si>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</si>
  <si>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</si>
  <si>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</si>
  <si>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</si>
  <si>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</si>
  <si>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</si>
  <si>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</si>
  <si>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</si>
  <si>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</si>
  <si>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</si>
  <si>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</si>
  <si>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</si>
  <si>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</si>
  <si>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</si>
  <si>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</si>
  <si>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</si>
  <si>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</si>
  <si>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</si>
  <si>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</si>
  <si>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</si>
  <si>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</si>
  <si>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</si>
  <si>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</si>
  <si>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</si>
  <si>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</si>
  <si>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</si>
  <si>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</si>
  <si>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</si>
  <si>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</si>
  <si>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</si>
  <si>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</si>
  <si>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</si>
  <si>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</si>
  <si>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</si>
  <si>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</si>
  <si>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</si>
  <si>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</si>
  <si>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</si>
  <si>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</si>
  <si>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</si>
  <si>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</si>
  <si>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</si>
  <si>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</si>
  <si>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</si>
  <si>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</si>
  <si>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</si>
  <si>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</si>
  <si>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</si>
  <si>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</si>
  <si>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</si>
  <si>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</si>
  <si>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</si>
  <si>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</si>
  <si>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</si>
  <si>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</si>
  <si>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</si>
  <si>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</si>
  <si>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</si>
  <si>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</si>
  <si>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</si>
  <si>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</si>
  <si>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</si>
  <si>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</si>
  <si>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</si>
  <si>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</si>
  <si>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</si>
  <si>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</si>
  <si>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</si>
  <si>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</si>
  <si>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</si>
  <si>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</si>
  <si>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</si>
  <si>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</si>
  <si>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</si>
  <si>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</si>
  <si>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</si>
  <si>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</si>
  <si>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</si>
  <si>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</si>
  <si>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</si>
  <si>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</si>
  <si>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</si>
  <si>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</si>
  <si>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</si>
  <si>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</si>
  <si>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</si>
  <si>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</si>
  <si>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</si>
  <si>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</si>
  <si>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</si>
  <si>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</si>
  <si>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</si>
  <si>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</si>
  <si>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</si>
  <si>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</si>
  <si>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</si>
  <si>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</si>
  <si>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</si>
  <si>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</si>
  <si>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</si>
  <si>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</si>
  <si>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</si>
  <si>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</si>
  <si>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</si>
  <si>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</si>
  <si>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</si>
  <si>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</si>
  <si>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</si>
  <si>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</si>
  <si>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</si>
  <si>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</si>
  <si>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</si>
  <si>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</si>
  <si>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</si>
  <si>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</si>
  <si>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</si>
  <si>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</si>
  <si>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</si>
  <si>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</si>
  <si>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</si>
  <si>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</si>
  <si>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</si>
  <si>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</si>
  <si>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</si>
  <si>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</si>
  <si>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</si>
  <si>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</si>
  <si>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</si>
  <si>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</si>
  <si>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</si>
  <si>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</si>
  <si>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</si>
  <si>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</si>
  <si>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</si>
  <si>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</si>
  <si>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</si>
  <si>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</si>
  <si>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</si>
  <si>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</si>
  <si>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</si>
  <si>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</si>
  <si>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</si>
  <si>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</si>
  <si>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</si>
  <si>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</si>
  <si>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</si>
  <si>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</si>
  <si>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</si>
  <si>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</si>
  <si>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</si>
  <si>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</si>
  <si>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</si>
  <si>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</si>
  <si>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</si>
  <si>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</si>
  <si>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</si>
  <si>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</si>
  <si>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</si>
  <si>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</si>
  <si>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</si>
  <si>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</si>
  <si>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</si>
  <si>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</si>
  <si>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</si>
  <si>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</si>
  <si>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</si>
  <si>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</si>
  <si>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</si>
  <si>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</si>
  <si>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</si>
  <si>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</si>
  <si>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</si>
  <si>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</si>
  <si>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</si>
  <si>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</si>
  <si>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</si>
  <si>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</si>
  <si>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</si>
  <si>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</si>
  <si>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</si>
  <si>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</si>
  <si>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</si>
  <si>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</si>
  <si>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</si>
  <si>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</si>
  <si>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</si>
  <si>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</si>
  <si>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</si>
  <si>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</si>
  <si>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</si>
  <si>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</si>
  <si>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</si>
  <si>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</si>
  <si>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</si>
  <si>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</si>
  <si>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</si>
  <si>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</si>
  <si>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</si>
  <si>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</si>
  <si>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</si>
  <si>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</si>
  <si>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</si>
  <si>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</si>
  <si>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</si>
  <si>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</si>
  <si>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</si>
  <si>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</si>
  <si>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</si>
  <si>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</si>
  <si>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</si>
  <si>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</si>
  <si>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</si>
  <si>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</si>
  <si>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</si>
  <si>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</si>
  <si>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</si>
  <si>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</si>
  <si>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</si>
  <si>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</si>
  <si>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</si>
  <si>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</si>
  <si>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</si>
  <si>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</si>
  <si>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</si>
  <si>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</si>
  <si>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</si>
  <si>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</si>
  <si>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</si>
  <si>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</si>
  <si>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</si>
  <si>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</si>
  <si>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</si>
  <si>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</si>
  <si>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</si>
  <si>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</si>
  <si>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</si>
  <si>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</si>
  <si>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</si>
  <si>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</si>
  <si>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</si>
  <si>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</si>
  <si>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</si>
  <si>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</si>
  <si>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</si>
  <si>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</si>
  <si>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</si>
  <si>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</si>
  <si>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</si>
  <si>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</si>
  <si>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</si>
  <si>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</si>
  <si>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</si>
  <si>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</si>
  <si>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</si>
  <si>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</si>
  <si>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</si>
  <si>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</si>
  <si>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</si>
  <si>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</si>
  <si>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</si>
  <si>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</si>
  <si>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</si>
  <si>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</si>
  <si>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</si>
  <si>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</si>
  <si>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</si>
  <si>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</si>
  <si>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</si>
  <si>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</si>
  <si>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</si>
  <si>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</si>
  <si>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</si>
  <si>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</si>
  <si>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</si>
  <si>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</si>
  <si>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</si>
  <si>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</si>
  <si>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</si>
  <si>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</si>
  <si>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</si>
  <si>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</si>
  <si>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</si>
  <si>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</si>
  <si>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</si>
  <si>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</si>
  <si>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</si>
  <si>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</si>
  <si>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</si>
  <si>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</si>
  <si>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</si>
  <si>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</si>
  <si>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</si>
  <si>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</si>
  <si>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</si>
  <si>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</si>
  <si>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</si>
  <si>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</si>
  <si>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</si>
  <si>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</si>
  <si>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</si>
  <si>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</si>
  <si>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</si>
  <si>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</si>
  <si>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</si>
  <si>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</si>
  <si>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</si>
  <si>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</si>
  <si>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</si>
  <si>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</si>
  <si>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</si>
  <si>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</si>
  <si>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</si>
  <si>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</si>
  <si>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</si>
  <si>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</si>
  <si>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</si>
  <si>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</si>
  <si>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</si>
  <si>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</si>
  <si>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</si>
  <si>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</si>
  <si>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</si>
  <si>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</si>
  <si>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</si>
  <si>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</si>
  <si>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</si>
  <si>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</si>
  <si>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</si>
  <si>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</si>
  <si>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</si>
  <si>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</si>
  <si>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</si>
  <si>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</si>
  <si>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</si>
  <si>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</si>
  <si>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</si>
  <si>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</si>
  <si>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</si>
  <si>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</si>
  <si>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</si>
  <si>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</si>
  <si>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</si>
  <si>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</si>
  <si>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</si>
  <si>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</si>
  <si>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</si>
  <si>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</si>
  <si>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</si>
  <si>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</si>
  <si>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</si>
  <si>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</si>
  <si>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</si>
  <si>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</si>
  <si>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</si>
  <si>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</si>
  <si>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</si>
  <si>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</si>
  <si>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</si>
  <si>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</si>
  <si>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</si>
  <si>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</si>
  <si>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</si>
  <si>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</si>
  <si>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</si>
  <si>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</si>
  <si>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</si>
  <si>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</si>
  <si>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</si>
  <si>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</si>
  <si>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</si>
  <si>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</si>
  <si>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</si>
  <si>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</si>
  <si>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</si>
  <si>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</si>
  <si>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</si>
  <si>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</si>
  <si>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</si>
  <si>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</si>
  <si>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</si>
  <si>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</si>
  <si>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</si>
  <si>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</si>
  <si>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</si>
  <si>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</si>
  <si>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</si>
  <si>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</si>
  <si>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</si>
  <si>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</si>
  <si>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</si>
  <si>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</si>
  <si>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</si>
  <si>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</si>
  <si>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</si>
  <si>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</si>
  <si>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</si>
  <si>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</si>
  <si>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</si>
  <si>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</si>
  <si>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</si>
  <si>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</si>
  <si>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</si>
  <si>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</si>
  <si>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</si>
  <si>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</si>
  <si>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</si>
  <si>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</si>
  <si>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</si>
  <si>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</si>
  <si>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</si>
  <si>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</si>
  <si>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</si>
  <si>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</si>
  <si>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</si>
  <si>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</si>
  <si>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</si>
  <si>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</si>
  <si>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</si>
  <si>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</si>
  <si>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</si>
  <si>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</si>
  <si>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</si>
  <si>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</si>
  <si>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</si>
  <si>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</si>
  <si>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</si>
  <si>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</si>
  <si>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</si>
  <si>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</si>
  <si>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</si>
  <si>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</si>
  <si>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</si>
  <si>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</si>
  <si>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</si>
  <si>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</si>
  <si>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</si>
  <si>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</si>
  <si>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</si>
  <si>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</si>
  <si>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</si>
  <si>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</si>
  <si>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</si>
  <si>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</si>
  <si>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</si>
  <si>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</si>
  <si>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</si>
  <si>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</si>
  <si>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</si>
  <si>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</si>
  <si>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</si>
  <si>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</si>
  <si>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</si>
  <si>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</si>
  <si>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</si>
  <si>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</si>
  <si>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</si>
  <si>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</si>
  <si>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</si>
  <si>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</si>
  <si>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</si>
  <si>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</si>
  <si>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</si>
  <si>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</si>
  <si>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</si>
  <si>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</si>
  <si>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</si>
  <si>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</si>
  <si>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</si>
  <si>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</si>
  <si>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</si>
  <si>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</si>
  <si>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</si>
  <si>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</si>
  <si>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</si>
  <si>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</si>
  <si>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</si>
  <si>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</si>
  <si>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</si>
  <si>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</si>
  <si>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</si>
  <si>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</si>
  <si>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</si>
  <si>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</si>
  <si>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</si>
  <si>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</si>
  <si>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</si>
  <si>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</si>
  <si>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</si>
  <si>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</si>
  <si>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</si>
  <si>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</si>
  <si>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</si>
  <si>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</si>
  <si>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</si>
  <si>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</si>
  <si>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</si>
  <si>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</si>
  <si>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</si>
  <si>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</si>
  <si>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</si>
  <si>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</si>
  <si>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</si>
  <si>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</si>
  <si>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</si>
  <si>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</si>
  <si>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</si>
  <si>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</si>
  <si>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</si>
  <si>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</si>
  <si>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</si>
  <si>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</si>
  <si>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</si>
  <si>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</si>
  <si>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</si>
  <si>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</si>
  <si>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</si>
  <si>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</si>
  <si>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</si>
  <si>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</si>
  <si>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</si>
  <si>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</si>
  <si>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</si>
  <si>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</si>
  <si>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</si>
  <si>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</si>
  <si>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</si>
  <si>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</si>
  <si>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</si>
  <si>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</si>
  <si>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</si>
  <si>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</si>
  <si>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</si>
  <si>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</si>
  <si>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</si>
  <si>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</si>
  <si>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</si>
  <si>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</si>
  <si>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</si>
  <si>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</si>
  <si>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</si>
  <si>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</si>
  <si>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</si>
  <si>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</si>
  <si>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</si>
  <si>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</si>
  <si>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</si>
  <si>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</si>
  <si>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</si>
  <si>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</si>
  <si>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</si>
  <si>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</si>
  <si>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</si>
  <si>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</si>
  <si>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</si>
  <si>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</si>
  <si>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</si>
  <si>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</si>
  <si>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</si>
  <si>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</si>
  <si>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</si>
  <si>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</si>
  <si>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</si>
  <si>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</si>
  <si>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</si>
  <si>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</si>
  <si>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</si>
  <si>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</si>
  <si>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</si>
  <si>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</si>
  <si>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</si>
  <si>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</si>
  <si>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</si>
  <si>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</si>
  <si>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</si>
  <si>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</si>
  <si>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</si>
  <si>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</si>
  <si>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</si>
  <si>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</si>
  <si>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</si>
  <si>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</si>
  <si>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</si>
  <si>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</si>
  <si>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</si>
  <si>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</si>
  <si>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</si>
  <si>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</si>
  <si>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</si>
  <si>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</si>
  <si>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</si>
  <si>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</si>
  <si>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</si>
  <si>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</si>
  <si>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</si>
  <si>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</si>
  <si>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</si>
  <si>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</si>
  <si>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</si>
  <si>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</si>
  <si>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</si>
  <si>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</si>
  <si>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</si>
  <si>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</si>
  <si>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</si>
  <si>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</si>
  <si>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</si>
  <si>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</si>
  <si>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</si>
  <si>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</si>
  <si>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</si>
  <si>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</si>
  <si>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</si>
  <si>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</si>
  <si>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</si>
  <si>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</si>
  <si>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</si>
  <si>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</si>
  <si>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</si>
  <si>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</si>
  <si>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</si>
  <si>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</si>
  <si>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</si>
  <si>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</si>
  <si>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</si>
  <si>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</si>
  <si>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</si>
  <si>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</si>
  <si>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</si>
  <si>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</si>
  <si>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</si>
  <si>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</si>
  <si>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</si>
  <si>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</si>
  <si>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</si>
  <si>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</si>
  <si>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</si>
  <si>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</si>
  <si>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</si>
  <si>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</si>
  <si>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</si>
  <si>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</si>
  <si>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</si>
  <si>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</si>
  <si>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</si>
  <si>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</si>
  <si>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</si>
  <si>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</si>
  <si>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</si>
  <si>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</si>
  <si>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</si>
  <si>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</si>
  <si>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</si>
  <si>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</si>
  <si>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</si>
  <si>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</si>
  <si>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</si>
  <si>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</si>
  <si>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</si>
  <si>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</si>
  <si>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</si>
  <si>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</si>
  <si>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</si>
  <si>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</si>
  <si>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</si>
  <si>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</si>
  <si>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</si>
  <si>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</si>
  <si>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</si>
  <si>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</si>
  <si>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</si>
  <si>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</si>
  <si>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</si>
  <si>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</si>
  <si>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</si>
  <si>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</si>
  <si>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</si>
  <si>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</si>
  <si>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</si>
  <si>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</si>
  <si>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</si>
  <si>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</si>
  <si>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</si>
  <si>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</si>
  <si>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</si>
  <si>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</si>
  <si>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</si>
  <si>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</si>
  <si>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</si>
  <si>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</si>
  <si>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</si>
  <si>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</si>
  <si>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</si>
  <si>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</si>
  <si>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</si>
  <si>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</si>
  <si>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</si>
  <si>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</si>
  <si>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</si>
  <si>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</si>
  <si>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</si>
  <si>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</si>
  <si>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</si>
  <si>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</si>
  <si>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</si>
  <si>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</si>
  <si>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</si>
  <si>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</si>
  <si>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</si>
  <si>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</si>
  <si>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</si>
  <si>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</si>
  <si>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</si>
  <si>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</si>
  <si>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</si>
  <si>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</si>
  <si>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</si>
  <si>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</si>
  <si>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</si>
  <si>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</si>
  <si>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</si>
  <si>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</si>
  <si>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</si>
  <si>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</si>
  <si>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</si>
  <si>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</si>
  <si>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</si>
  <si>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</si>
  <si>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</si>
  <si>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</si>
  <si>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</si>
  <si>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</si>
  <si>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</si>
  <si>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</si>
  <si>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</si>
  <si>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</si>
  <si>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</si>
  <si>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</si>
  <si>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</si>
  <si>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</si>
  <si>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</si>
  <si>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</si>
  <si>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</si>
  <si>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</si>
  <si>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</si>
  <si>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</si>
  <si>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</si>
  <si>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</si>
  <si>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</si>
  <si>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</si>
  <si>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</si>
  <si>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</si>
  <si>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</si>
  <si>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</si>
  <si>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</si>
  <si>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</si>
  <si>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</si>
  <si>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</si>
  <si>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</si>
  <si>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</si>
  <si>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</si>
  <si>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</si>
  <si>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</si>
  <si>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</si>
  <si>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</si>
  <si>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</si>
  <si>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</si>
  <si>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</si>
  <si>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</si>
  <si>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</si>
  <si>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</si>
  <si>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</si>
  <si>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</si>
  <si>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</si>
  <si>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</si>
  <si>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</si>
  <si>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</si>
  <si>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</si>
  <si>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</si>
  <si>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</si>
  <si>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</si>
  <si>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</si>
  <si>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</si>
  <si>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</si>
  <si>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</si>
  <si>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</si>
  <si>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</si>
  <si>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</si>
  <si>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</si>
  <si>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</si>
  <si>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</si>
  <si>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</si>
  <si>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</si>
  <si>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</si>
  <si>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</si>
  <si>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</si>
  <si>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</si>
  <si>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</si>
  <si>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</si>
  <si>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</si>
  <si>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</si>
  <si>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</si>
  <si>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</si>
  <si>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</si>
  <si>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</si>
  <si>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</si>
  <si>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</si>
  <si>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</si>
  <si>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</si>
  <si>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</si>
  <si>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</si>
  <si>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</si>
  <si>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</si>
  <si>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</si>
  <si>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</si>
  <si>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</si>
  <si>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</si>
  <si>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</si>
  <si>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</si>
  <si>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</si>
  <si>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</si>
  <si>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</si>
  <si>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</si>
  <si>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</si>
  <si>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</si>
  <si>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</si>
  <si>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</si>
  <si>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</si>
  <si>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</si>
  <si>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</si>
  <si>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</si>
  <si>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</si>
  <si>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</si>
  <si>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</si>
  <si>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</si>
  <si>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</si>
  <si>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</si>
  <si>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</si>
  <si>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</si>
  <si>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</si>
  <si>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</si>
  <si>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</si>
  <si>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</si>
  <si>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</si>
  <si>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</si>
  <si>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</si>
  <si>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</si>
  <si>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</si>
  <si>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</si>
  <si>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</si>
  <si>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</si>
  <si>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</si>
  <si>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</si>
  <si>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</si>
  <si>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</si>
  <si>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</si>
  <si>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</si>
  <si>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</si>
  <si>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</si>
  <si>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</si>
  <si>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</si>
  <si>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</si>
  <si>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</si>
  <si>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</si>
  <si>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</si>
  <si>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</si>
  <si>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</si>
  <si>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</si>
  <si>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</si>
  <si>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</si>
  <si>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</si>
  <si>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</si>
  <si>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</si>
  <si>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</si>
  <si>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</si>
  <si>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</si>
  <si>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</si>
  <si>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</si>
  <si>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</si>
  <si>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</si>
  <si>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</si>
  <si>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</si>
  <si>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</si>
  <si>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</si>
  <si>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</si>
  <si>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</si>
  <si>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</si>
  <si>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</si>
  <si>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</si>
  <si>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</si>
  <si>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</si>
  <si>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</si>
  <si>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</si>
  <si>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</si>
  <si>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</si>
  <si>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</si>
  <si>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</si>
  <si>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</si>
  <si>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</si>
  <si>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</si>
  <si>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</si>
  <si>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</si>
  <si>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</si>
  <si>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</si>
  <si>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</si>
  <si>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</si>
  <si>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</si>
  <si>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</si>
  <si>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</si>
  <si>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</si>
  <si>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</si>
  <si>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</si>
  <si>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</si>
  <si>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</si>
  <si>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</si>
  <si>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</si>
  <si>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</si>
  <si>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</si>
  <si>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</si>
  <si>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</si>
  <si>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</si>
  <si>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</si>
  <si>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</si>
  <si>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</si>
  <si>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</si>
  <si>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</si>
  <si>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</si>
  <si>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</si>
  <si>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</si>
  <si>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</si>
  <si>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</si>
  <si>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</si>
  <si>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</si>
  <si>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</si>
  <si>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</si>
  <si>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</si>
  <si>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</si>
  <si>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</si>
  <si>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</si>
  <si>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</si>
  <si>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</si>
  <si>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</si>
  <si>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</si>
  <si>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</si>
  <si>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</si>
  <si>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</si>
  <si>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</si>
  <si>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</si>
  <si>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</si>
  <si>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</si>
  <si>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</si>
  <si>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</si>
  <si>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</si>
  <si>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</si>
  <si>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</si>
  <si>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</si>
  <si>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</si>
  <si>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</si>
  <si>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</si>
  <si>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</si>
  <si>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</si>
  <si>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</si>
  <si>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</si>
  <si>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</si>
  <si>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</si>
  <si>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</si>
  <si>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</si>
  <si>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</si>
  <si>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</si>
  <si>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</si>
  <si>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</si>
  <si>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</si>
  <si>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</si>
  <si>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</si>
  <si>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</si>
  <si>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</si>
  <si>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</si>
  <si>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</si>
  <si>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</si>
  <si>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</si>
  <si>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</si>
  <si>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</si>
  <si>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</si>
  <si>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</si>
  <si>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</si>
  <si>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</si>
  <si>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</si>
  <si>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</si>
  <si>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</si>
  <si>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</si>
  <si>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</si>
  <si>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</si>
  <si>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</si>
  <si>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</si>
  <si>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</si>
  <si>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</si>
  <si>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</si>
  <si>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</si>
  <si>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</si>
  <si>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</si>
  <si>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</si>
  <si>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</si>
  <si>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</si>
  <si>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</si>
  <si>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</si>
  <si>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</si>
  <si>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</si>
  <si>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</si>
  <si>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</si>
  <si>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</si>
  <si>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</si>
  <si>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</si>
  <si>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</si>
  <si>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</si>
  <si>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</si>
  <si>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</si>
  <si>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</si>
  <si>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</si>
  <si>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</si>
  <si>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</si>
  <si>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</si>
  <si>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</si>
  <si>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</si>
  <si>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</si>
  <si>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</si>
  <si>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</si>
  <si>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</si>
  <si>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</si>
  <si>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</si>
  <si>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</si>
  <si>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</si>
  <si>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</si>
  <si>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</si>
  <si>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</si>
  <si>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</si>
  <si>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</si>
  <si>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</si>
  <si>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</si>
  <si>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</si>
  <si>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</si>
  <si>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</si>
  <si>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</si>
  <si>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</si>
  <si>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</si>
  <si>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</si>
  <si>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</si>
  <si>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</si>
  <si>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</si>
  <si>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</si>
  <si>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</si>
  <si>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</si>
  <si>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</si>
  <si>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</si>
  <si>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</si>
  <si>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</si>
  <si>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</si>
  <si>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</si>
  <si>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</si>
  <si>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</si>
  <si>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</si>
  <si>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</si>
  <si>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</si>
  <si>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</si>
  <si>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</si>
  <si>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</si>
  <si>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</si>
  <si>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</si>
  <si>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</si>
  <si>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</si>
  <si>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</si>
  <si>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</si>
  <si>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</si>
  <si>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</si>
  <si>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</si>
  <si>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</si>
  <si>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</si>
  <si>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</si>
  <si>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</si>
  <si>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</si>
  <si>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</si>
  <si>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</si>
  <si>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</si>
  <si>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</si>
  <si>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</si>
  <si>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</si>
  <si>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</si>
  <si>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</si>
  <si>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</si>
  <si>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</si>
  <si>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</si>
  <si>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</si>
  <si>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</si>
  <si>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</si>
  <si>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</si>
  <si>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</si>
  <si>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</si>
  <si>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</si>
  <si>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</si>
  <si>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</si>
  <si>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</si>
  <si>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</si>
  <si>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</si>
  <si>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</si>
  <si>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</si>
  <si>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</si>
  <si>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</si>
  <si>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</si>
  <si>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</si>
  <si>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</si>
  <si>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</si>
  <si>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</si>
  <si>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</si>
  <si>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</si>
  <si>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</si>
  <si>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</si>
  <si>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</si>
  <si>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</si>
  <si>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</si>
  <si>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</si>
  <si>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</si>
  <si>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</si>
  <si>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</si>
  <si>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</si>
  <si>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</si>
  <si>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</si>
  <si>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</si>
  <si>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</si>
  <si>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</si>
  <si>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</si>
  <si>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</si>
  <si>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</si>
  <si>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</si>
  <si>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</si>
  <si>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</si>
  <si>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</si>
  <si>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</si>
  <si>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</si>
  <si>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</si>
  <si>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</si>
  <si>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</si>
  <si>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</si>
  <si>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</si>
  <si>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</si>
  <si>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</si>
  <si>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</si>
  <si>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</si>
  <si>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</si>
  <si>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</si>
  <si>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</si>
  <si>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</si>
  <si>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</si>
  <si>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</si>
  <si>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</si>
  <si>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</si>
  <si>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</si>
  <si>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</si>
  <si>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</si>
  <si>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</si>
  <si>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</si>
  <si>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</si>
  <si>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</si>
  <si>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</si>
  <si>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</si>
  <si>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</si>
  <si>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</si>
  <si>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</si>
  <si>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</si>
  <si>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</si>
  <si>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</si>
  <si>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</si>
  <si>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</si>
  <si>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</si>
  <si>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</si>
  <si>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</si>
  <si>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</si>
  <si>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</si>
  <si>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</si>
  <si>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</si>
  <si>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</si>
  <si>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</si>
  <si>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</si>
  <si>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</si>
  <si>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</si>
  <si>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</si>
  <si>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</si>
  <si>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</si>
  <si>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</si>
  <si>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</si>
  <si>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</si>
  <si>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</si>
  <si>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</si>
  <si>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</si>
  <si>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</si>
  <si>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</si>
  <si>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</si>
  <si>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</si>
  <si>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</si>
  <si>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</si>
  <si>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</si>
  <si>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</si>
  <si>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</si>
  <si>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</si>
  <si>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</si>
  <si>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</si>
  <si>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</si>
  <si>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</si>
  <si>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</si>
  <si>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</si>
  <si>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</si>
  <si>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</si>
  <si>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</si>
  <si>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</si>
  <si>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</si>
  <si>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</si>
  <si>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</si>
  <si>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</si>
  <si>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</si>
  <si>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</si>
  <si>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</si>
  <si>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</si>
  <si>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</si>
  <si>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</si>
  <si>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</si>
  <si>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</si>
  <si>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</si>
  <si>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</si>
  <si>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</si>
  <si>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</si>
  <si>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</si>
  <si>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</si>
  <si>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</si>
  <si>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</si>
  <si>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</si>
  <si>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</si>
  <si>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</si>
  <si>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</si>
  <si>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</si>
  <si>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</si>
  <si>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</si>
  <si>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</si>
  <si>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</si>
  <si>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</si>
  <si>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</si>
  <si>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</si>
  <si>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</si>
  <si>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</si>
  <si>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</si>
  <si>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</si>
  <si>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</si>
  <si>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</si>
  <si>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</si>
  <si>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</si>
  <si>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</si>
  <si>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</si>
  <si>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</si>
  <si>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</si>
  <si>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</si>
  <si>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</si>
  <si>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</si>
  <si>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</si>
  <si>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</si>
  <si>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</si>
  <si>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</si>
  <si>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</si>
  <si>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</si>
  <si>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</si>
  <si>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</si>
  <si>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</si>
  <si>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</si>
  <si>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</si>
  <si>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</si>
  <si>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</si>
  <si>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</si>
  <si>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</si>
  <si>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</si>
  <si>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</si>
  <si>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</si>
  <si>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</si>
  <si>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</si>
  <si>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</si>
  <si>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</si>
  <si>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</si>
  <si>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</si>
  <si>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</si>
  <si>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</si>
  <si>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</si>
  <si>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</si>
  <si>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</si>
  <si>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</si>
  <si>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</si>
  <si>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</si>
  <si>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</si>
  <si>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</si>
  <si>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</si>
  <si>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</si>
  <si>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</si>
  <si>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</si>
  <si>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</si>
  <si>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</si>
  <si>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</si>
  <si>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</si>
  <si>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</si>
  <si>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</si>
  <si>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</si>
  <si>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</si>
  <si>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</si>
  <si>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</si>
  <si>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</si>
  <si>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</si>
  <si>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</si>
  <si>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</si>
  <si>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</si>
  <si>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</si>
  <si>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</si>
  <si>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</si>
  <si>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</si>
  <si>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</si>
  <si>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</si>
  <si>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</si>
  <si>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</si>
  <si>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</si>
  <si>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</si>
  <si>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</si>
  <si>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</si>
  <si>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</si>
  <si>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</si>
  <si>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</si>
  <si>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</si>
  <si>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</si>
  <si>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</si>
  <si>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</si>
  <si>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</si>
  <si>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</si>
  <si>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</si>
  <si>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</si>
  <si>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</si>
  <si>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</si>
  <si>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</si>
  <si>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</si>
  <si>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</si>
  <si>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</si>
  <si>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</si>
  <si>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</si>
  <si>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</si>
  <si>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</si>
  <si>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</si>
  <si>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</si>
  <si>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</si>
  <si>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</si>
  <si>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</si>
  <si>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</si>
  <si>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</si>
  <si>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</si>
  <si>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</si>
  <si>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</si>
  <si>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</si>
  <si>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</si>
  <si>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</si>
  <si>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</si>
  <si>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</si>
  <si>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</si>
  <si>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</si>
  <si>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</si>
  <si>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</si>
  <si>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</si>
  <si>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</si>
  <si>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</si>
  <si>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</si>
  <si>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</si>
  <si>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</si>
  <si>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</si>
  <si>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</si>
  <si>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</si>
  <si>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</si>
  <si>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</si>
  <si>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</si>
  <si>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</si>
  <si>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</si>
  <si>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</si>
  <si>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</si>
  <si>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</si>
  <si>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</si>
  <si>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</si>
  <si>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</si>
  <si>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</si>
  <si>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</si>
  <si>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</si>
  <si>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</si>
  <si>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</si>
  <si>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</si>
  <si>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</si>
  <si>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</si>
  <si>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</si>
  <si>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</si>
  <si>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</si>
  <si>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</si>
  <si>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</si>
  <si>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</si>
  <si>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</si>
  <si>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</si>
  <si>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</si>
  <si>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</si>
  <si>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</si>
  <si>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</si>
  <si>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</si>
  <si>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</si>
  <si>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</si>
  <si>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</si>
  <si>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</si>
  <si>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</si>
  <si>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</si>
  <si>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</si>
  <si>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</si>
  <si>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</si>
  <si>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</si>
  <si>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</si>
  <si>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</si>
  <si>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</si>
  <si>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</si>
  <si>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</si>
  <si>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</si>
  <si>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</si>
  <si>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</si>
  <si>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</si>
  <si>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</si>
  <si>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</si>
  <si>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</si>
  <si>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</si>
  <si>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</si>
  <si>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</si>
  <si>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</si>
  <si>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</si>
  <si>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</si>
  <si>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</si>
  <si>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</si>
  <si>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</si>
  <si>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</si>
  <si>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</si>
  <si>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</si>
  <si>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</si>
  <si>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</si>
  <si>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</si>
  <si>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</si>
  <si>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</si>
  <si>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</si>
  <si>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</si>
  <si>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</si>
  <si>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</si>
  <si>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</si>
  <si>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</si>
  <si>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</si>
  <si>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</si>
  <si>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</si>
  <si>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</si>
  <si>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</si>
  <si>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</si>
  <si>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</si>
  <si>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</si>
  <si>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</si>
  <si>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</si>
  <si>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</si>
  <si>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</si>
  <si>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</si>
  <si>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</si>
  <si>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</si>
  <si>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</si>
  <si>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</si>
  <si>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</si>
  <si>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</si>
  <si>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</si>
  <si>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</si>
  <si>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</si>
  <si>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</si>
  <si>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</si>
  <si>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</si>
  <si>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</si>
  <si>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</si>
  <si>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</si>
  <si>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</si>
  <si>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</si>
  <si>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</si>
  <si>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</si>
  <si>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</si>
  <si>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</si>
  <si>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</si>
  <si>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</si>
  <si>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</si>
  <si>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</si>
  <si>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</si>
  <si>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</si>
  <si>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</si>
  <si>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</si>
  <si>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</si>
  <si>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</si>
  <si>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</si>
  <si>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</si>
  <si>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</si>
  <si>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</si>
  <si>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</si>
  <si>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</si>
  <si>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</si>
  <si>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</si>
  <si>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</si>
  <si>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</si>
  <si>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</si>
  <si>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</si>
  <si>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</si>
  <si>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</si>
  <si>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</si>
  <si>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</si>
  <si>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</si>
  <si>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</si>
  <si>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</si>
  <si>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</si>
  <si>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</si>
  <si>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</si>
  <si>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</si>
  <si>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</si>
  <si>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</si>
  <si>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</si>
  <si>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</si>
  <si>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</si>
  <si>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</si>
  <si>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</si>
  <si>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</si>
  <si>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</si>
  <si>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</si>
  <si>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</si>
  <si>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</si>
  <si>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</si>
  <si>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</si>
  <si>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</si>
  <si>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</si>
  <si>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</si>
  <si>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</si>
  <si>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</si>
  <si>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</si>
  <si>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</si>
  <si>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</si>
  <si>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</si>
  <si>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</si>
  <si>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</si>
  <si>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</si>
  <si>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</si>
  <si>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</si>
  <si>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</si>
  <si>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</si>
  <si>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</si>
  <si>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</si>
  <si>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</si>
  <si>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</si>
  <si>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</si>
  <si>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</si>
  <si>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</si>
  <si>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</si>
  <si>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</si>
  <si>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</si>
  <si>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</si>
  <si>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</si>
  <si>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</si>
  <si>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</si>
  <si>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</si>
  <si>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</si>
  <si>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</si>
  <si>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</si>
  <si>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</si>
  <si>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</si>
  <si>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</si>
  <si>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</si>
  <si>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</si>
  <si>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</si>
  <si>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</si>
  <si>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</si>
  <si>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</si>
  <si>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</si>
  <si>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</si>
  <si>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</si>
  <si>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</si>
  <si>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</si>
  <si>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</si>
  <si>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</si>
  <si>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</si>
  <si>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</si>
  <si>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</si>
  <si>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</si>
  <si>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</si>
  <si>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</si>
  <si>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</si>
  <si>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</si>
  <si>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</si>
  <si>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</si>
  <si>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</si>
  <si>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</si>
  <si>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</si>
  <si>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</si>
  <si>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</si>
  <si>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</si>
  <si>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</si>
  <si>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</si>
  <si>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</si>
  <si>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</si>
  <si>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</si>
  <si>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</si>
  <si>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</si>
  <si>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</si>
  <si>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</si>
  <si>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</si>
  <si>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</si>
  <si>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</si>
  <si>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</si>
  <si>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</si>
  <si>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</si>
  <si>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</si>
  <si>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</si>
  <si>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</si>
  <si>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</si>
  <si>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</si>
  <si>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</si>
  <si>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</si>
  <si>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</si>
  <si>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</si>
  <si>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</si>
  <si>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</si>
  <si>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</si>
  <si>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</si>
  <si>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</si>
  <si>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</si>
  <si>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</si>
  <si>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</si>
  <si>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</si>
  <si>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</si>
  <si>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</si>
  <si>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</si>
  <si>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</si>
  <si>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</si>
  <si>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</si>
  <si>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</si>
  <si>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</si>
  <si>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</si>
  <si>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</si>
  <si>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</si>
  <si>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</si>
  <si>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</si>
  <si>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</si>
  <si>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</si>
  <si>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</si>
  <si>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</si>
  <si>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</si>
  <si>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</si>
  <si>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</si>
  <si>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</si>
  <si>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</si>
  <si>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</si>
  <si>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</si>
  <si>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</si>
  <si>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</si>
  <si>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</si>
  <si>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</si>
  <si>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</si>
  <si>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</si>
  <si>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</si>
  <si>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</si>
  <si>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</si>
  <si>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</si>
  <si>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</si>
  <si>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</si>
  <si>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</si>
  <si>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</si>
  <si>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</si>
  <si>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</si>
  <si>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</si>
  <si>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</si>
  <si>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</si>
  <si>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</si>
  <si>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</si>
  <si>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</si>
  <si>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</si>
  <si>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</si>
  <si>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</si>
  <si>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</si>
  <si>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</si>
  <si>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</si>
  <si>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</si>
  <si>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</si>
  <si>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</si>
  <si>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</si>
  <si>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</si>
  <si>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</si>
  <si>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</si>
  <si>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</si>
  <si>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</si>
  <si>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</si>
  <si>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</si>
  <si>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</si>
  <si>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</si>
  <si>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</si>
  <si>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</si>
  <si>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</si>
  <si>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</si>
  <si>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</si>
  <si>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</si>
  <si>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</si>
  <si>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</si>
  <si>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</si>
  <si>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</si>
  <si>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</si>
  <si>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</si>
  <si>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</si>
  <si>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</si>
  <si>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</si>
  <si>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</si>
  <si>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</si>
  <si>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</si>
  <si>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</si>
  <si>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</si>
  <si>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</si>
  <si>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</si>
  <si>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</si>
  <si>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</si>
  <si>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</si>
  <si>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</si>
  <si>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</si>
  <si>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</si>
  <si>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</si>
  <si>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</si>
  <si>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</si>
  <si>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</si>
  <si>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</si>
  <si>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</si>
  <si>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</si>
  <si>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</si>
  <si>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</si>
  <si>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</si>
  <si>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</si>
  <si>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</si>
  <si>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</si>
  <si>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</si>
  <si>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</si>
  <si>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</si>
  <si>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</si>
  <si>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</si>
  <si>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</si>
  <si>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</si>
  <si>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</si>
  <si>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</si>
  <si>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</si>
  <si>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</si>
  <si>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</si>
  <si>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</si>
  <si>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</si>
  <si>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</si>
  <si>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</si>
  <si>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</si>
  <si>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</si>
  <si>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</si>
  <si>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</si>
  <si>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</si>
  <si>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</si>
  <si>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</si>
  <si>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</si>
  <si>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</si>
  <si>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</si>
  <si>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</si>
  <si>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</si>
  <si>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</si>
  <si>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</si>
  <si>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</si>
  <si>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</si>
  <si>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</si>
  <si>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</si>
  <si>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</si>
  <si>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</si>
  <si>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</si>
  <si>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</si>
  <si>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</si>
  <si>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</si>
  <si>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</si>
  <si>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</si>
  <si>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</si>
  <si>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</si>
  <si>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</si>
  <si>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</si>
  <si>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</si>
  <si>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</si>
  <si>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</si>
  <si>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</si>
  <si>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</si>
  <si>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</si>
  <si>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</si>
  <si>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</si>
  <si>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</si>
  <si>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</si>
  <si>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</si>
  <si>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</si>
  <si>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</si>
  <si>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</si>
  <si>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</si>
  <si>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</si>
  <si>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</si>
  <si>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</si>
  <si>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</si>
  <si>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</si>
  <si>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</si>
  <si>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</si>
  <si>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</si>
  <si>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</si>
  <si>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</si>
  <si>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</si>
  <si>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</si>
  <si>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</si>
  <si>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</si>
  <si>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</si>
  <si>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</si>
  <si>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</si>
  <si>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</si>
  <si>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</si>
  <si>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</si>
  <si>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</si>
  <si>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</si>
  <si>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</si>
  <si>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</si>
  <si>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</si>
  <si>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</si>
  <si>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</si>
  <si>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</si>
  <si>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</si>
  <si>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</si>
  <si>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</si>
  <si>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</si>
  <si>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</si>
  <si>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</si>
  <si>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</si>
  <si>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</si>
  <si>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</si>
  <si>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</si>
  <si>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</si>
  <si>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</si>
  <si>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</si>
  <si>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</si>
  <si>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</si>
  <si>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</si>
  <si>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</si>
  <si>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</si>
  <si>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</si>
  <si>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</si>
  <si>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</si>
  <si>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</si>
  <si>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</si>
  <si>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</si>
  <si>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</si>
  <si>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</si>
  <si>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</si>
  <si>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</si>
  <si>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</si>
  <si>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</si>
  <si>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</si>
  <si>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</si>
  <si>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</si>
  <si>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</si>
  <si>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</si>
  <si>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</si>
  <si>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</si>
  <si>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</si>
  <si>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</si>
  <si>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</si>
  <si>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</si>
  <si>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</si>
  <si>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</si>
  <si>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</si>
  <si>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</si>
  <si>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</si>
  <si>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</si>
  <si>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</si>
  <si>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</si>
  <si>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</si>
  <si>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</si>
  <si>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</si>
  <si>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</si>
  <si>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</si>
  <si>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</si>
  <si>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</si>
  <si>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</si>
  <si>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</si>
  <si>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</si>
  <si>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</si>
  <si>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</si>
  <si>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</si>
  <si>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</si>
  <si>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</si>
  <si>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</si>
  <si>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</si>
  <si>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</si>
  <si>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</si>
  <si>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</si>
  <si>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</si>
  <si>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</si>
  <si>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</si>
  <si>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</si>
  <si>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</si>
  <si>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</si>
  <si>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</si>
  <si>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</si>
  <si>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</si>
  <si>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</si>
  <si>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</si>
  <si>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</si>
  <si>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</si>
  <si>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</si>
  <si>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</si>
  <si>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</si>
  <si>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</si>
  <si>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</si>
  <si>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</si>
  <si>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</si>
  <si>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</si>
  <si>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</si>
  <si>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</si>
  <si>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</si>
  <si>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</si>
  <si>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</si>
  <si>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</si>
  <si>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</si>
  <si>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</si>
  <si>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</si>
  <si>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</si>
  <si>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</si>
  <si>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</si>
  <si>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</si>
  <si>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</si>
  <si>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</si>
  <si>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</si>
  <si>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</si>
  <si>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</si>
  <si>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</si>
  <si>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</si>
  <si>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</si>
  <si>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</si>
  <si>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</si>
  <si>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</si>
  <si>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</si>
  <si>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</si>
  <si>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</si>
  <si>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</si>
  <si>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</si>
  <si>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</si>
  <si>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</si>
  <si>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</si>
  <si>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</si>
  <si>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</si>
  <si>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</si>
  <si>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</si>
  <si>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</si>
  <si>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</si>
  <si>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</si>
  <si>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</si>
  <si>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</si>
  <si>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</si>
  <si>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</si>
  <si>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</si>
  <si>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</si>
  <si>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</si>
  <si>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</si>
  <si>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</si>
  <si>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</si>
  <si>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</si>
  <si>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</si>
  <si>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</si>
  <si>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</si>
  <si>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</si>
  <si>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</si>
  <si>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</si>
  <si>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</si>
  <si>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</si>
  <si>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</si>
  <si>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</si>
  <si>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</si>
  <si>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</si>
  <si>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</si>
  <si>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</si>
  <si>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</si>
  <si>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</si>
  <si>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</si>
  <si>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</si>
  <si>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</si>
  <si>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</si>
  <si>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</si>
  <si>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</si>
  <si>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</si>
  <si>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</si>
  <si>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</si>
  <si>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</si>
  <si>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</si>
  <si>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</si>
  <si>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</si>
  <si>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</si>
  <si>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</si>
  <si>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</si>
  <si>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</si>
  <si>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</si>
  <si>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</si>
  <si>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</si>
  <si>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</si>
  <si>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</si>
  <si>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</si>
  <si>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</si>
  <si>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</si>
  <si>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</si>
  <si>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</si>
  <si>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</si>
  <si>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</si>
  <si>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</si>
  <si>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</si>
  <si>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</si>
  <si>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</si>
  <si>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</si>
  <si>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</si>
  <si>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</si>
  <si>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</si>
  <si>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</si>
  <si>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</si>
  <si>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</si>
  <si>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</si>
  <si>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</si>
  <si>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</si>
  <si>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</si>
  <si>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</si>
  <si>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</si>
  <si>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</si>
  <si>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</si>
  <si>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</si>
  <si>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</si>
  <si>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</si>
  <si>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</si>
  <si>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</si>
  <si>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</si>
  <si>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</si>
  <si>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</si>
  <si>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</si>
  <si>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</si>
  <si>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</si>
  <si>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</si>
  <si>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</si>
  <si>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</si>
  <si>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</si>
  <si>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</si>
  <si>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</si>
  <si>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</si>
  <si>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</si>
  <si>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</si>
  <si>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</si>
  <si>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</si>
  <si>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</si>
  <si>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</si>
  <si>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</si>
  <si>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</si>
  <si>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</si>
  <si>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</si>
  <si>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</si>
  <si>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</si>
  <si>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</si>
  <si>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</si>
  <si>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</si>
  <si>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</si>
  <si>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</si>
  <si>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</si>
  <si>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</si>
  <si>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</si>
  <si>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</si>
  <si>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</si>
  <si>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</si>
  <si>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</si>
  <si>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</si>
  <si>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</si>
  <si>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</si>
  <si>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</si>
  <si>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</si>
  <si>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</si>
  <si>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</si>
  <si>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</si>
  <si>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</si>
  <si>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</si>
  <si>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</si>
  <si>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</si>
  <si>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</si>
  <si>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</si>
  <si>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</si>
  <si>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</si>
  <si>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</si>
  <si>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</si>
  <si>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</si>
  <si>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</si>
  <si>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</si>
  <si>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</si>
  <si>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</si>
  <si>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</si>
  <si>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</si>
  <si>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</si>
  <si>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</si>
  <si>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</si>
  <si>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</si>
  <si>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</si>
  <si>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</si>
  <si>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</si>
  <si>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</si>
  <si>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</si>
  <si>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</si>
  <si>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</si>
  <si>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</si>
  <si>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</si>
  <si>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</si>
  <si>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</si>
  <si>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</si>
  <si>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</si>
  <si>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</si>
  <si>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</si>
  <si>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</si>
  <si>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</si>
  <si>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</si>
  <si>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</si>
  <si>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</si>
  <si>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</si>
  <si>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</si>
  <si>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</si>
  <si>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</si>
  <si>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</si>
  <si>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</si>
  <si>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</si>
  <si>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</si>
  <si>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</si>
  <si>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</si>
  <si>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</si>
  <si>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</si>
  <si>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</si>
  <si>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</si>
  <si>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</si>
  <si>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</si>
  <si>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</si>
  <si>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</si>
  <si>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</si>
  <si>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</si>
  <si>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</si>
  <si>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</si>
  <si>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</si>
  <si>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</si>
  <si>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</si>
  <si>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</si>
  <si>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</si>
  <si>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</si>
  <si>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</si>
  <si>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</si>
  <si>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</si>
  <si>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</si>
  <si>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</si>
  <si>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</si>
  <si>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</si>
  <si>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</si>
  <si>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</si>
  <si>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</si>
  <si>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</si>
  <si>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</si>
  <si>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</si>
  <si>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</si>
  <si>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</si>
  <si>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</si>
  <si>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</si>
  <si>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</si>
  <si>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</si>
  <si>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</si>
  <si>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</si>
  <si>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</si>
  <si>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</si>
  <si>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</si>
  <si>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</si>
  <si>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</si>
  <si>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</si>
  <si>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</si>
  <si>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</si>
  <si>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</si>
  <si>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</si>
  <si>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</si>
  <si>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</si>
  <si>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</si>
  <si>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</si>
  <si>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</si>
  <si>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</si>
  <si>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</si>
  <si>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</si>
  <si>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</si>
  <si>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</si>
  <si>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</si>
  <si>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</si>
  <si>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</si>
  <si>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</si>
  <si>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</si>
  <si>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</si>
  <si>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</si>
  <si>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</si>
  <si>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</si>
  <si>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</si>
  <si>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</si>
  <si>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</si>
  <si>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</si>
  <si>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</si>
  <si>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</si>
  <si>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</si>
  <si>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</si>
  <si>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</si>
  <si>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</si>
  <si>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</si>
  <si>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</si>
  <si>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</si>
  <si>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</si>
  <si>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</si>
  <si>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</si>
  <si>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</si>
  <si>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</si>
  <si>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</si>
  <si>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</si>
  <si>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</si>
  <si>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</si>
  <si>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</si>
  <si>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</si>
  <si>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</si>
  <si>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</si>
  <si>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</si>
  <si>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</si>
  <si>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</si>
  <si>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</si>
  <si>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</si>
  <si>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</si>
  <si>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</si>
  <si>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</si>
  <si>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</si>
  <si>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</si>
  <si>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</si>
  <si>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</si>
  <si>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</si>
  <si>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</si>
  <si>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</si>
  <si>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</si>
  <si>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</si>
  <si>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</si>
  <si>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</si>
  <si>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</si>
  <si>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</si>
  <si>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</si>
  <si>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</si>
  <si>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</si>
  <si>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</si>
  <si>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</si>
  <si>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</si>
  <si>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</si>
  <si>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</si>
  <si>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</si>
  <si>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</si>
  <si>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</si>
  <si>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</si>
  <si>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</si>
  <si>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</si>
  <si>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</si>
  <si>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</si>
  <si>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</si>
  <si>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</si>
  <si>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</si>
  <si>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</si>
  <si>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</si>
  <si>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</si>
  <si>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</si>
  <si>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</si>
  <si>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</si>
  <si>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</si>
  <si>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</si>
  <si>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</si>
  <si>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</si>
  <si>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</si>
  <si>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</si>
  <si>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</si>
  <si>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</si>
  <si>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</si>
  <si>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</si>
  <si>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</si>
  <si>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</si>
  <si>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</si>
  <si>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</si>
  <si>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</si>
  <si>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</si>
  <si>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</si>
  <si>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</si>
  <si>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</si>
  <si>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</si>
  <si>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</si>
  <si>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</si>
  <si>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</si>
  <si>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</si>
  <si>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</si>
  <si>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</si>
  <si>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</si>
  <si>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</si>
  <si>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</si>
  <si>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</si>
  <si>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</si>
  <si>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</si>
  <si>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</si>
  <si>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</si>
  <si>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</si>
  <si>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</si>
  <si>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</si>
  <si>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</si>
  <si>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</si>
  <si>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</si>
  <si>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</si>
  <si>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</si>
  <si>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</si>
  <si>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</si>
  <si>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</si>
  <si>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</si>
  <si>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</si>
  <si>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</si>
  <si>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</si>
  <si>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</si>
  <si>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</si>
  <si>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</si>
  <si>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</si>
  <si>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</si>
  <si>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</si>
  <si>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</si>
  <si>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</si>
  <si>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</si>
  <si>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</si>
  <si>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</si>
  <si>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</si>
  <si>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</si>
  <si>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</si>
  <si>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</si>
  <si>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</si>
  <si>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</si>
  <si>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</si>
  <si>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</si>
  <si>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</si>
  <si>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</si>
  <si>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</si>
  <si>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</si>
  <si>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</si>
  <si>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</si>
  <si>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</si>
  <si>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</si>
  <si>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</si>
  <si>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</si>
  <si>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</si>
  <si>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</si>
  <si>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</si>
  <si>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</si>
  <si>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</si>
  <si>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</si>
  <si>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</si>
  <si>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</si>
  <si>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</si>
  <si>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</si>
  <si>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</si>
  <si>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</si>
  <si>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</si>
  <si>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</si>
  <si>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</si>
  <si>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</si>
  <si>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</si>
  <si>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</si>
  <si>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</si>
  <si>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</si>
  <si>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</si>
  <si>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</si>
  <si>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</si>
  <si>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</si>
  <si>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</si>
  <si>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</si>
  <si>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</si>
  <si>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</si>
  <si>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</si>
  <si>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</si>
  <si>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</si>
  <si>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</si>
  <si>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</si>
  <si>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</si>
  <si>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</si>
  <si>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</si>
  <si>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</si>
  <si>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</si>
  <si>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</si>
  <si>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</si>
  <si>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</si>
  <si>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</si>
  <si>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</si>
  <si>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</si>
  <si>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</si>
  <si>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</si>
  <si>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</si>
  <si>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</si>
  <si>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</si>
  <si>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</si>
  <si>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</si>
  <si>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</si>
  <si>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</si>
  <si>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</si>
  <si>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</si>
  <si>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</si>
  <si>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</si>
  <si>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</si>
  <si>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</si>
  <si>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</si>
  <si>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</si>
  <si>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</si>
  <si>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</si>
  <si>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</si>
  <si>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</si>
  <si>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</si>
  <si>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</si>
  <si>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</si>
  <si>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</si>
  <si>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</si>
  <si>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</si>
  <si>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</si>
  <si>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</si>
  <si>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</si>
  <si>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</si>
  <si>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</si>
  <si>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</si>
  <si>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</si>
  <si>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</si>
  <si>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</si>
  <si>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</si>
  <si>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</si>
  <si>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</si>
  <si>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</si>
  <si>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</si>
  <si>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</si>
  <si>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</si>
  <si>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</si>
  <si>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</si>
  <si>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</si>
  <si>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</si>
  <si>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</si>
  <si>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</si>
  <si>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</si>
  <si>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</si>
  <si>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</si>
  <si>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</si>
  <si>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</si>
  <si>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</si>
  <si>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</si>
  <si>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</si>
  <si>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</si>
  <si>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</si>
  <si>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</si>
  <si>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</si>
  <si>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</si>
  <si>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</si>
  <si>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</si>
  <si>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</si>
  <si>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</si>
  <si>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</si>
  <si>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</si>
  <si>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</si>
  <si>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</si>
  <si>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</si>
  <si>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</si>
  <si>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</si>
  <si>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</si>
  <si>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</si>
  <si>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</si>
  <si>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</si>
  <si>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</si>
  <si>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</si>
  <si>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</si>
  <si>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</si>
  <si>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</si>
  <si>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</si>
  <si>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</si>
  <si>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</si>
  <si>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</si>
  <si>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</si>
  <si>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</si>
  <si>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</si>
  <si>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</si>
  <si>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</si>
  <si>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</si>
  <si>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</si>
  <si>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</si>
  <si>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</si>
  <si>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</si>
  <si>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</si>
  <si>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</si>
  <si>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</si>
  <si>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</si>
  <si>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</si>
  <si>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</si>
  <si>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</si>
  <si>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</si>
  <si>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</si>
  <si>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</si>
  <si>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</si>
  <si>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</si>
  <si>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</si>
  <si>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</si>
  <si>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</si>
  <si>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</si>
  <si>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</si>
  <si>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</si>
  <si>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</si>
  <si>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</si>
  <si>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</si>
  <si>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</si>
  <si>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</si>
  <si>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</si>
  <si>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</si>
  <si>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</si>
  <si>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</si>
  <si>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</si>
  <si>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</si>
  <si>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</si>
  <si>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</si>
  <si>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</si>
  <si>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</si>
  <si>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</si>
  <si>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</si>
  <si>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</si>
  <si>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</si>
  <si>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</si>
  <si>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</si>
  <si>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</si>
  <si>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</si>
  <si>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</si>
  <si>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</si>
  <si>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</si>
  <si>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</si>
  <si>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</si>
  <si>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</si>
  <si>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</si>
  <si>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</si>
  <si>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</si>
  <si>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</si>
  <si>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</si>
  <si>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</si>
  <si>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</si>
  <si>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</si>
  <si>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</si>
  <si>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</si>
  <si>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</si>
  <si>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</si>
  <si>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</si>
  <si>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</si>
  <si>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</si>
  <si>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</si>
  <si>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</si>
  <si>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</si>
  <si>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</si>
  <si>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</si>
  <si>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</si>
  <si>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</si>
  <si>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</si>
  <si>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</si>
  <si>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</si>
  <si>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</si>
  <si>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</si>
  <si>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</si>
  <si>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</si>
  <si>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</si>
  <si>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</si>
  <si>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</si>
  <si>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</si>
  <si>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</si>
  <si>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</si>
  <si>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</si>
  <si>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</si>
  <si>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</si>
  <si>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</si>
  <si>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</si>
  <si>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</si>
  <si>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</si>
  <si>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</si>
  <si>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</si>
  <si>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</si>
  <si>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</si>
  <si>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</si>
  <si>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</si>
  <si>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</si>
  <si>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</si>
  <si>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</si>
  <si>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</si>
  <si>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</si>
  <si>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</si>
  <si>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</si>
  <si>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</si>
  <si>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</si>
  <si>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</si>
  <si>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</si>
  <si>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</si>
  <si>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</si>
  <si>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</si>
  <si>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</si>
  <si>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</si>
  <si>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</si>
  <si>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</si>
  <si>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</si>
  <si>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</si>
  <si>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</si>
  <si>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</si>
  <si>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</si>
  <si>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</si>
  <si>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</si>
  <si>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</si>
  <si>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</si>
  <si>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</si>
  <si>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</si>
  <si>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</si>
  <si>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</si>
  <si>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</si>
  <si>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</si>
  <si>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</si>
  <si>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</si>
  <si>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</si>
  <si>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</si>
  <si>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</si>
  <si>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</si>
  <si>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</si>
  <si>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</si>
  <si>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</si>
  <si>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</si>
  <si>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</si>
  <si>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</si>
  <si>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</si>
  <si>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</si>
  <si>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</si>
  <si>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</si>
  <si>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</si>
  <si>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</si>
  <si>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</si>
  <si>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</si>
  <si>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</si>
  <si>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</si>
  <si>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</si>
  <si>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</si>
  <si>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</si>
  <si>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</si>
  <si>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</si>
  <si>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</si>
  <si>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</si>
  <si>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</si>
  <si>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</si>
  <si>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</si>
  <si>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</si>
  <si>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</si>
  <si>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</si>
  <si>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</si>
  <si>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</si>
  <si>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</si>
  <si>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</si>
  <si>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</si>
  <si>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</si>
  <si>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</si>
  <si>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</si>
  <si>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</si>
  <si>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</si>
  <si>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</si>
  <si>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</si>
  <si>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</si>
  <si>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</si>
  <si>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</si>
  <si>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</si>
  <si>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</si>
  <si>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</si>
  <si>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</si>
  <si>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</si>
  <si>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</si>
  <si>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</si>
  <si>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</si>
  <si>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</si>
  <si>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</si>
  <si>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</si>
  <si>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</si>
  <si>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</si>
  <si>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</si>
  <si>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</si>
  <si>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</si>
  <si>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</si>
  <si>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</si>
  <si>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</si>
  <si>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</si>
  <si>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</si>
  <si>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</si>
  <si>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</si>
  <si>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</si>
  <si>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</si>
  <si>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</si>
  <si>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</si>
  <si>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</si>
  <si>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</si>
  <si>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</si>
  <si>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</si>
  <si>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</si>
  <si>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</si>
  <si>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</si>
  <si>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</si>
  <si>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</si>
  <si>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</si>
  <si>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</si>
  <si>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</si>
  <si>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</si>
  <si>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</si>
  <si>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</si>
  <si>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</si>
  <si>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</si>
  <si>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</si>
  <si>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</si>
  <si>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</si>
  <si>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</si>
  <si>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</si>
  <si>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</si>
  <si>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</si>
  <si>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</si>
  <si>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</si>
  <si>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</si>
  <si>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</si>
  <si>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</si>
  <si>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</si>
  <si>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</si>
  <si>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</si>
  <si>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</si>
  <si>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</si>
  <si>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</si>
  <si>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</si>
  <si>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</si>
  <si>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</si>
  <si>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</si>
  <si>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</si>
  <si>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</si>
  <si>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</si>
  <si>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</si>
  <si>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</si>
  <si>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</si>
  <si>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</si>
  <si>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</si>
  <si>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</si>
  <si>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</si>
  <si>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</si>
  <si>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</si>
  <si>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</si>
  <si>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</si>
  <si>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</si>
  <si>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</si>
  <si>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</si>
  <si>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</si>
  <si>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</si>
  <si>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</si>
  <si>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</si>
  <si>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</si>
  <si>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</si>
  <si>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</si>
  <si>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</si>
  <si>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</si>
  <si>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</si>
  <si>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</si>
  <si>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</si>
  <si>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</si>
  <si>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</si>
  <si>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</si>
  <si>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</si>
  <si>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</si>
  <si>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</si>
  <si>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</si>
  <si>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</si>
  <si>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</si>
  <si>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</si>
  <si>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</si>
  <si>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</si>
  <si>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</si>
  <si>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</si>
  <si>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</si>
  <si>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</si>
  <si>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</si>
  <si>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</si>
  <si>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</si>
  <si>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</si>
  <si>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</si>
  <si>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</si>
  <si>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</si>
  <si>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</si>
  <si>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</si>
  <si>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</si>
  <si>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</si>
  <si>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</si>
  <si>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</si>
  <si>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</si>
  <si>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</si>
  <si>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</si>
  <si>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</si>
  <si>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</si>
  <si>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</si>
  <si>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</si>
  <si>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</si>
  <si>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</si>
  <si>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</si>
  <si>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</si>
  <si>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</si>
  <si>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</si>
  <si>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</si>
  <si>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</si>
  <si>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</si>
  <si>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</si>
  <si>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</si>
  <si>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</si>
  <si>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</si>
  <si>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</si>
  <si>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</si>
  <si>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</si>
  <si>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</si>
  <si>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</si>
  <si>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</si>
  <si>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</si>
  <si>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</si>
  <si>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</si>
  <si>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</si>
  <si>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</si>
  <si>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</si>
  <si>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</si>
  <si>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</si>
  <si>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</si>
  <si>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</si>
  <si>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</si>
  <si>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</si>
  <si>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</si>
  <si>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</si>
  <si>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</si>
  <si>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</si>
  <si>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</si>
  <si>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</si>
  <si>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</si>
  <si>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</si>
  <si>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</si>
  <si>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</si>
  <si>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</si>
  <si>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</si>
  <si>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</si>
  <si>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</si>
  <si>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</si>
  <si>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</si>
  <si>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</si>
  <si>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</si>
  <si>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</si>
  <si>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</si>
  <si>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</si>
  <si>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</si>
  <si>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</si>
  <si>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</si>
  <si>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</si>
  <si>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</si>
  <si>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</si>
  <si>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</si>
  <si>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</si>
  <si>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</si>
  <si>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</si>
  <si>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</si>
  <si>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</si>
  <si>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</si>
  <si>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</si>
  <si>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</si>
  <si>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</si>
  <si>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</si>
  <si>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</si>
  <si>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</si>
  <si>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</si>
  <si>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</si>
  <si>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</si>
  <si>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</si>
  <si>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</si>
  <si>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</si>
  <si>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</si>
  <si>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</si>
  <si>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</si>
  <si>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</si>
  <si>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</si>
  <si>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</si>
  <si>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</si>
  <si>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</si>
  <si>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</si>
  <si>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</si>
  <si>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</si>
  <si>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</si>
  <si>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</si>
  <si>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</si>
  <si>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</si>
  <si>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</si>
  <si>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</si>
  <si>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</si>
  <si>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</si>
  <si>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</si>
  <si>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</si>
  <si>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</si>
  <si>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</si>
  <si>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</si>
  <si>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</si>
  <si>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</si>
  <si>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</si>
  <si>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</si>
  <si>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</si>
  <si>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</si>
  <si>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</si>
  <si>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</si>
  <si>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</si>
  <si>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</si>
  <si>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</si>
  <si>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</si>
  <si>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</si>
  <si>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</si>
  <si>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</si>
  <si>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</si>
  <si>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</si>
  <si>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</si>
  <si>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</si>
  <si>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</si>
  <si>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</si>
  <si>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</si>
  <si>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</si>
  <si>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</si>
  <si>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</si>
  <si>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</si>
  <si>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</si>
  <si>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</si>
  <si>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</si>
  <si>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</si>
  <si>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</si>
  <si>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</si>
  <si>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</si>
  <si>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</si>
  <si>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</si>
  <si>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</si>
  <si>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</si>
  <si>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</si>
  <si>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</si>
  <si>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</si>
  <si>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</si>
  <si>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</si>
  <si>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</si>
  <si>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</si>
  <si>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</si>
  <si>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</si>
  <si>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</si>
  <si>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</si>
  <si>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</si>
  <si>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</si>
  <si>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</si>
  <si>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</si>
  <si>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</si>
  <si>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</si>
  <si>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</si>
  <si>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</si>
  <si>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</si>
  <si>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</si>
  <si>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</si>
  <si>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</si>
  <si>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</si>
  <si>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</si>
  <si>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</si>
  <si>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</si>
  <si>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</si>
  <si>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</si>
  <si>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</si>
  <si>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</si>
  <si>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</si>
  <si>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</si>
  <si>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</si>
  <si>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</si>
  <si>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</si>
  <si>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</si>
  <si>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</si>
  <si>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</si>
  <si>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</si>
  <si>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</si>
  <si>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</si>
  <si>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</si>
  <si>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</si>
  <si>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</si>
  <si>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</si>
  <si>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</si>
  <si>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</si>
  <si>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</si>
  <si>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</si>
  <si>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</si>
  <si>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</si>
  <si>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</si>
  <si>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</si>
  <si>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</si>
  <si>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</si>
  <si>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</si>
  <si>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</si>
  <si>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</si>
  <si>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</si>
  <si>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</si>
  <si>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</si>
  <si>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</si>
  <si>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</si>
  <si>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</si>
  <si>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</si>
  <si>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</si>
  <si>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</si>
  <si>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</si>
  <si>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</si>
  <si>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</si>
  <si>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</si>
  <si>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</si>
  <si>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</si>
  <si>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</si>
  <si>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</si>
  <si>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</si>
  <si>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</si>
  <si>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</si>
  <si>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</si>
  <si>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</si>
  <si>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</si>
  <si>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</si>
  <si>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</si>
  <si>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</si>
  <si>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</si>
  <si>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</si>
  <si>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</si>
  <si>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</si>
  <si>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</si>
  <si>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</si>
  <si>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</si>
  <si>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</si>
  <si>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</si>
  <si>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</si>
  <si>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</si>
  <si>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</si>
  <si>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</si>
  <si>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</si>
  <si>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</si>
  <si>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</si>
  <si>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</si>
  <si>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</si>
  <si>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</si>
  <si>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</si>
  <si>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</si>
  <si>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</si>
  <si>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</si>
  <si>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</si>
  <si>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</si>
  <si>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</si>
  <si>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</si>
  <si>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</si>
  <si>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</si>
  <si>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</si>
  <si>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</si>
  <si>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</si>
  <si>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</si>
  <si>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</si>
  <si>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</si>
  <si>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</si>
  <si>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</si>
  <si>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</si>
  <si>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</si>
  <si>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</si>
  <si>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</si>
  <si>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</si>
  <si>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</si>
  <si>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</si>
  <si>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</si>
  <si>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</si>
  <si>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</si>
  <si>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</si>
  <si>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</si>
  <si>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</si>
  <si>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</si>
  <si>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</si>
  <si>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</si>
  <si>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</si>
  <si>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</si>
  <si>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</si>
  <si>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</si>
  <si>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</si>
  <si>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</si>
  <si>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</si>
  <si>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</si>
  <si>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</si>
  <si>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</si>
  <si>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</si>
  <si>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</si>
  <si>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</si>
  <si>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</si>
  <si>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</si>
  <si>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</si>
  <si>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</si>
  <si>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</si>
  <si>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</si>
  <si>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</si>
  <si>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</si>
  <si>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</si>
  <si>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</si>
  <si>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</si>
  <si>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</si>
  <si>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</si>
  <si>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</si>
  <si>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</si>
  <si>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</si>
  <si>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</si>
  <si>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</si>
  <si>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</si>
  <si>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</si>
  <si>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</si>
  <si>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</si>
  <si>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</si>
  <si>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</si>
  <si>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</si>
  <si>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</si>
  <si>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</si>
  <si>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</si>
  <si>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</si>
  <si>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</si>
  <si>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</si>
  <si>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</si>
  <si>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</si>
  <si>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</si>
  <si>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</si>
  <si>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</si>
  <si>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</si>
  <si>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</si>
  <si>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</si>
  <si>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</si>
  <si>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</si>
  <si>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</si>
  <si>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</si>
  <si>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</si>
  <si>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</si>
  <si>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</si>
  <si>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</si>
  <si>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</si>
  <si>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</si>
  <si>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</si>
  <si>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</si>
  <si>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</si>
  <si>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</si>
  <si>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</si>
  <si>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</si>
  <si>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</si>
  <si>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</si>
  <si>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</si>
  <si>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</si>
  <si>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</si>
  <si>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</si>
  <si>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</si>
  <si>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</si>
  <si>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</si>
  <si>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</si>
  <si>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</si>
  <si>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</si>
  <si>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</si>
  <si>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</si>
  <si>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</si>
  <si>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</si>
  <si>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</si>
  <si>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</si>
  <si>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</si>
  <si>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</si>
  <si>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</si>
  <si>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</si>
  <si>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</si>
  <si>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</si>
  <si>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</si>
  <si>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</si>
  <si>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</si>
  <si>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</si>
  <si>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</si>
  <si>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</si>
  <si>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</si>
  <si>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</si>
  <si>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</si>
  <si>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</si>
  <si>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</si>
  <si>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</si>
  <si>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</si>
  <si>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</si>
  <si>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</si>
  <si>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</si>
  <si>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</si>
  <si>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</si>
  <si>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</si>
  <si>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</si>
  <si>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</si>
  <si>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</si>
  <si>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</si>
  <si>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</si>
  <si>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</si>
  <si>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</si>
  <si>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</si>
  <si>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</si>
  <si>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</si>
  <si>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</si>
  <si>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</si>
  <si>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</si>
  <si>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</si>
  <si>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</si>
  <si>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</si>
  <si>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</si>
  <si>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</si>
  <si>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</si>
  <si>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</si>
  <si>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</si>
  <si>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</si>
  <si>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</si>
  <si>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</si>
  <si>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</si>
  <si>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</si>
  <si>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</si>
  <si>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</si>
  <si>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</si>
  <si>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</si>
  <si>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</si>
  <si>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</si>
  <si>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</si>
  <si>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</si>
  <si>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</si>
  <si>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</si>
  <si>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</si>
  <si>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</si>
  <si>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</si>
  <si>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</si>
  <si>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</si>
  <si>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</si>
  <si>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</si>
  <si>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</si>
  <si>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</si>
  <si>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</si>
  <si>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</si>
  <si>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</si>
  <si>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</si>
  <si>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</si>
  <si>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</si>
  <si>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</si>
  <si>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</si>
  <si>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</si>
  <si>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</si>
  <si>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</si>
  <si>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</si>
  <si>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</si>
  <si>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</si>
  <si>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</si>
  <si>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</si>
  <si>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</si>
  <si>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</si>
  <si>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</si>
  <si>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</si>
  <si>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</si>
  <si>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</si>
  <si>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</si>
  <si>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</si>
  <si>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</si>
  <si>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</si>
  <si>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</si>
  <si>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</si>
  <si>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</si>
  <si>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</si>
  <si>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</si>
  <si>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</si>
  <si>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</si>
  <si>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</si>
  <si>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</si>
  <si>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</si>
  <si>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</si>
  <si>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</si>
  <si>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</si>
  <si>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</si>
  <si>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</si>
  <si>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</si>
  <si>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</si>
  <si>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</si>
  <si>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</si>
  <si>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</si>
  <si>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</si>
  <si>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</si>
  <si>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</si>
  <si>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</si>
  <si>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</si>
  <si>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</si>
  <si>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</si>
  <si>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</si>
  <si>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</si>
  <si>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</si>
  <si>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</si>
  <si>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</si>
  <si>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</si>
  <si>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</si>
  <si>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</si>
  <si>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</si>
  <si>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</si>
  <si>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</si>
  <si>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</si>
  <si>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</si>
  <si>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</si>
  <si>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</si>
  <si>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</si>
  <si>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</si>
  <si>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</si>
  <si>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</si>
  <si>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</si>
  <si>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</si>
  <si>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</si>
  <si>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</si>
  <si>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</si>
  <si>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</si>
  <si>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</si>
  <si>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</si>
  <si>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</si>
  <si>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</si>
  <si>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</si>
  <si>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</si>
  <si>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</si>
  <si>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</si>
  <si>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</si>
  <si>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</si>
  <si>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</si>
  <si>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</si>
  <si>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</si>
  <si>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</si>
  <si>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</si>
  <si>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</si>
  <si>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</si>
  <si>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</si>
  <si>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</si>
  <si>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</si>
  <si>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</si>
  <si>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</si>
  <si>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</si>
  <si>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</si>
  <si>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</si>
  <si>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</si>
  <si>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</si>
  <si>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</si>
  <si>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</si>
  <si>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</si>
  <si>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</si>
  <si>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</si>
  <si>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</si>
  <si>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</si>
  <si>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</si>
  <si>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</si>
  <si>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</si>
  <si>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</si>
  <si>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</si>
  <si>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</si>
  <si>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</si>
  <si>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</si>
  <si>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</si>
  <si>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</si>
  <si>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</si>
  <si>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</si>
  <si>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</si>
  <si>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</si>
  <si>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</si>
  <si>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</si>
  <si>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</si>
  <si>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</si>
  <si>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</si>
  <si>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</si>
  <si>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</si>
  <si>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</si>
  <si>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</si>
  <si>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</si>
  <si>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</si>
  <si>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</si>
  <si>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</si>
  <si>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</si>
  <si>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</si>
  <si>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</si>
  <si>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</si>
  <si>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</si>
  <si>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</si>
  <si>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</si>
  <si>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</si>
  <si>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</si>
  <si>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</si>
  <si>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</si>
  <si>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</si>
  <si>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</si>
  <si>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</si>
  <si>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</si>
  <si>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</si>
  <si>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</si>
  <si>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</si>
  <si>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</si>
  <si>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</si>
  <si>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</si>
  <si>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</si>
  <si>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</si>
  <si>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</si>
  <si>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</si>
  <si>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</si>
  <si>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</si>
  <si>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</si>
  <si>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</si>
  <si>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</si>
  <si>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</si>
  <si>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</si>
  <si>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</si>
  <si>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</si>
  <si>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</si>
  <si>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</si>
  <si>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</si>
  <si>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</si>
  <si>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</si>
  <si>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</si>
  <si>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</si>
  <si>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</si>
  <si>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</si>
  <si>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</si>
  <si>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</si>
  <si>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</si>
  <si>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</si>
  <si>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</si>
  <si>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</si>
  <si>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</si>
  <si>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</si>
  <si>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</si>
  <si>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</si>
  <si>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</si>
  <si>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</si>
  <si>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</si>
  <si>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</si>
  <si>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</si>
  <si>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</si>
  <si>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</si>
  <si>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</si>
  <si>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</si>
  <si>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</si>
  <si>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</si>
  <si>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</si>
  <si>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</si>
  <si>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</si>
  <si>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</si>
  <si>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</si>
  <si>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</si>
  <si>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</si>
  <si>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</si>
  <si>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</si>
  <si>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</si>
  <si>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</si>
  <si>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</si>
  <si>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</si>
  <si>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</si>
  <si>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</si>
  <si>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</si>
  <si>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</si>
  <si>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</si>
  <si>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</si>
  <si>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</si>
  <si>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</si>
  <si>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</si>
  <si>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</si>
  <si>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</si>
  <si>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</si>
  <si>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</si>
  <si>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</si>
  <si>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</si>
  <si>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</si>
  <si>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</si>
  <si>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</si>
  <si>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</si>
  <si>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</si>
  <si>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</si>
  <si>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</si>
  <si>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</si>
  <si>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</si>
  <si>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</si>
  <si>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</si>
  <si>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</si>
  <si>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</si>
  <si>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</si>
  <si>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</si>
  <si>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</si>
  <si>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</si>
  <si>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</si>
  <si>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</si>
  <si>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</si>
  <si>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</si>
  <si>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</si>
  <si>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</si>
  <si>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</si>
  <si>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</si>
  <si>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</si>
  <si>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</si>
  <si>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</si>
  <si>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</si>
  <si>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</si>
  <si>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</si>
  <si>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</si>
  <si>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</si>
  <si>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</si>
  <si>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</si>
  <si>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</si>
  <si>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</si>
  <si>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</si>
  <si>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</si>
  <si>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</si>
  <si>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</si>
  <si>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</si>
  <si>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</si>
  <si>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</si>
  <si>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</si>
  <si>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</si>
  <si>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</si>
  <si>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</si>
  <si>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</si>
  <si>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</si>
  <si>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</si>
  <si>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</si>
  <si>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</si>
  <si>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</si>
  <si>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</si>
  <si>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</si>
  <si>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</si>
  <si>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</si>
  <si>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</si>
  <si>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</si>
  <si>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</si>
  <si>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</si>
  <si>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</si>
  <si>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</si>
  <si>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</si>
  <si>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</si>
  <si>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</si>
  <si>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</si>
  <si>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</si>
  <si>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</si>
  <si>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</si>
  <si>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</si>
  <si>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</si>
  <si>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</si>
  <si>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</si>
  <si>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</si>
  <si>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</si>
  <si>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</si>
  <si>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</si>
  <si>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</si>
  <si>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</si>
  <si>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</si>
  <si>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</si>
  <si>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</si>
  <si>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</si>
  <si>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</si>
  <si>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</si>
  <si>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</si>
  <si>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</si>
  <si>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</si>
  <si>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</si>
  <si>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</si>
  <si>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</si>
  <si>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</si>
  <si>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</si>
  <si>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</si>
  <si>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</si>
  <si>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</si>
  <si>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</si>
  <si>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</si>
  <si>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</si>
  <si>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</si>
  <si>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</si>
  <si>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</si>
  <si>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</si>
  <si>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</si>
  <si>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</si>
  <si>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</si>
  <si>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</si>
  <si>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</si>
  <si>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</si>
  <si>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</si>
  <si>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</si>
  <si>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</si>
  <si>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</si>
  <si>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</si>
  <si>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</si>
  <si>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</si>
  <si>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</si>
  <si>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</si>
  <si>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</si>
  <si>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</si>
  <si>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</si>
  <si>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</si>
  <si>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</si>
  <si>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</si>
  <si>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</si>
  <si>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</si>
  <si>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</si>
  <si>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</si>
  <si>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</si>
  <si>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</si>
  <si>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</si>
  <si>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</si>
  <si>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</si>
  <si>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</si>
  <si>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</si>
  <si>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</si>
  <si>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</si>
  <si>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</si>
  <si>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</si>
  <si>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</si>
  <si>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</si>
  <si>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</si>
  <si>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</si>
  <si>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</si>
  <si>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</si>
  <si>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</si>
  <si>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</si>
  <si>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</si>
  <si>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</si>
  <si>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</si>
  <si>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</si>
  <si>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</si>
  <si>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</si>
  <si>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</si>
  <si>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</si>
  <si>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</si>
  <si>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</si>
  <si>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</si>
  <si>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</si>
  <si>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</si>
  <si>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</si>
  <si>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</si>
  <si>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</si>
  <si>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</si>
  <si>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</si>
  <si>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</si>
  <si>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</si>
  <si>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</si>
  <si>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</si>
  <si>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</si>
  <si>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</si>
  <si>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</si>
  <si>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</si>
  <si>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</si>
  <si>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</si>
  <si>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</si>
  <si>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</si>
  <si>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</si>
  <si>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</si>
  <si>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</si>
  <si>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</si>
  <si>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</si>
  <si>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</si>
  <si>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</si>
  <si>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</si>
  <si>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</si>
  <si>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</si>
  <si>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</si>
  <si>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</si>
  <si>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</si>
  <si>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</si>
  <si>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</si>
  <si>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</si>
  <si>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</si>
  <si>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</si>
  <si>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</si>
  <si>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</si>
  <si>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</si>
  <si>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</si>
  <si>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</si>
  <si>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</si>
  <si>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</si>
  <si>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</si>
  <si>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</si>
  <si>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</si>
  <si>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</si>
  <si>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</si>
  <si>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</si>
  <si>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</si>
  <si>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</si>
  <si>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</si>
  <si>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</si>
  <si>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</si>
  <si>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</si>
  <si>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</si>
  <si>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</si>
  <si>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</si>
  <si>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</si>
  <si>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</si>
  <si>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</si>
  <si>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</si>
  <si>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</si>
  <si>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</si>
  <si>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</si>
  <si>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</si>
  <si>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</si>
  <si>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</si>
  <si>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</si>
  <si>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</si>
  <si>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</si>
  <si>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</si>
  <si>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</si>
  <si>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</si>
  <si>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</si>
  <si>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</si>
  <si>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</si>
  <si>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</si>
  <si>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</si>
  <si>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</si>
  <si>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</si>
  <si>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</si>
  <si>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</si>
  <si>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</si>
  <si>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</si>
  <si>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</si>
  <si>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</si>
  <si>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</si>
  <si>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</si>
  <si>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</si>
  <si>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</si>
  <si>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</si>
  <si>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</si>
  <si>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</si>
  <si>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</si>
  <si>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</si>
  <si>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</si>
  <si>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</si>
  <si>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</si>
  <si>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</si>
  <si>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</si>
  <si>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</si>
  <si>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</si>
  <si>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</si>
  <si>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</si>
  <si>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</si>
  <si>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</si>
  <si>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</si>
  <si>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</si>
  <si>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</si>
  <si>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</si>
  <si>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</si>
  <si>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</si>
  <si>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</si>
  <si>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</si>
  <si>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</si>
  <si>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</si>
  <si>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</si>
  <si>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</si>
  <si>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</si>
  <si>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</si>
  <si>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</si>
  <si>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</si>
  <si>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</si>
  <si>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</si>
  <si>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</si>
  <si>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</si>
  <si>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</si>
  <si>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</si>
  <si>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</si>
  <si>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</si>
  <si>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</si>
  <si>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</si>
  <si>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</si>
  <si>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</si>
  <si>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</si>
  <si>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</si>
  <si>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</si>
  <si>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</si>
  <si>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</si>
  <si>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</si>
  <si>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</si>
  <si>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</si>
  <si>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</si>
  <si>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</si>
  <si>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</si>
  <si>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</si>
  <si>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</si>
  <si>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</si>
  <si>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</si>
  <si>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</si>
  <si>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</si>
  <si>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</si>
  <si>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</si>
  <si>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</si>
  <si>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</si>
  <si>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</si>
  <si>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</si>
  <si>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</si>
  <si>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</si>
  <si>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</si>
  <si>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</si>
  <si>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</si>
  <si>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</si>
  <si>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</si>
  <si>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</si>
  <si>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</si>
  <si>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</si>
  <si>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</si>
  <si>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</si>
  <si>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</si>
  <si>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</si>
  <si>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</si>
  <si>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</si>
  <si>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</si>
  <si>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</si>
  <si>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</si>
  <si>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</si>
  <si>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</si>
  <si>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</si>
  <si>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</si>
  <si>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</si>
  <si>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</si>
  <si>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</si>
  <si>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</si>
  <si>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</si>
  <si>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</si>
  <si>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</si>
  <si>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</si>
  <si>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</si>
  <si>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</si>
  <si>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</si>
  <si>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</si>
  <si>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</si>
  <si>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</si>
  <si>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</si>
  <si>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</si>
  <si>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</si>
  <si>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</si>
  <si>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</si>
  <si>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</si>
  <si>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</si>
  <si>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</si>
  <si>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</si>
  <si>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</si>
  <si>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</si>
  <si>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</si>
  <si>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</si>
  <si>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</si>
  <si>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</si>
  <si>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</si>
  <si>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</si>
  <si>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</si>
  <si>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</si>
  <si>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</si>
  <si>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</si>
  <si>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</si>
  <si>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</si>
  <si>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</si>
  <si>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</si>
  <si>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</si>
  <si>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</si>
  <si>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</si>
  <si>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</si>
  <si>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</si>
  <si>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</si>
  <si>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</si>
  <si>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</si>
  <si>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</si>
  <si>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</si>
  <si>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</si>
  <si>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</si>
  <si>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</si>
  <si>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</si>
  <si>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</si>
  <si>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</si>
  <si>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</si>
  <si>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</si>
  <si>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</si>
  <si>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</si>
  <si>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</si>
  <si>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</si>
  <si>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</si>
  <si>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</si>
  <si>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</si>
  <si>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</si>
  <si>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</si>
  <si>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</si>
  <si>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</si>
  <si>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</si>
  <si>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</si>
  <si>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</si>
  <si>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</si>
  <si>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</si>
  <si>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</si>
  <si>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</si>
  <si>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</si>
  <si>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</si>
  <si>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</si>
  <si>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</si>
  <si>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</si>
  <si>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</si>
  <si>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</si>
  <si>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</si>
  <si>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</si>
  <si>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</si>
  <si>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</si>
  <si>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</si>
  <si>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</si>
  <si>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</si>
  <si>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</si>
  <si>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</si>
  <si>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</si>
  <si>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</si>
  <si>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</si>
  <si>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</si>
  <si>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</si>
  <si>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</si>
  <si>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</si>
  <si>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</si>
  <si>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</si>
  <si>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</si>
  <si>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</si>
  <si>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</si>
  <si>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</si>
  <si>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</si>
  <si>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</si>
  <si>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</si>
  <si>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</si>
  <si>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</si>
  <si>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</si>
  <si>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</si>
  <si>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</si>
  <si>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</si>
  <si>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</si>
  <si>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</si>
  <si>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</si>
  <si>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</si>
  <si>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</si>
  <si>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</si>
  <si>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</si>
  <si>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</si>
  <si>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</si>
  <si>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</si>
  <si>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</si>
  <si>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</si>
  <si>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</si>
  <si>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</si>
  <si>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</si>
  <si>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</si>
  <si>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</si>
  <si>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</si>
  <si>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</si>
  <si>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</si>
  <si>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</si>
  <si>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</si>
  <si>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</si>
  <si>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</si>
  <si>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</si>
  <si>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</si>
  <si>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</si>
  <si>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</si>
  <si>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</si>
  <si>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</si>
  <si>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</si>
  <si>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</si>
  <si>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</si>
  <si>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</si>
  <si>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</si>
  <si>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</si>
  <si>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</si>
  <si>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</si>
  <si>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</si>
  <si>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</si>
  <si>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</si>
  <si>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</si>
  <si>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</si>
  <si>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</si>
  <si>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</si>
  <si>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</si>
  <si>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</si>
  <si>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</si>
  <si>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</si>
  <si>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</si>
  <si>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</si>
  <si>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</si>
  <si>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</si>
  <si>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</si>
  <si>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</si>
  <si>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</si>
  <si>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</si>
  <si>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</si>
  <si>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</si>
  <si>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</si>
  <si>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</si>
  <si>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</si>
  <si>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</si>
  <si>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</si>
  <si>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</si>
  <si>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</si>
  <si>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</si>
  <si>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</si>
  <si>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</si>
  <si>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</si>
  <si>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</si>
  <si>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</si>
  <si>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</si>
  <si>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</si>
  <si>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</si>
  <si>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</si>
  <si>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</si>
  <si>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</si>
  <si>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</si>
  <si>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</si>
  <si>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</si>
  <si>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</si>
  <si>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</si>
  <si>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</si>
  <si>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</si>
  <si>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</si>
  <si>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</si>
  <si>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</si>
  <si>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</si>
  <si>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</si>
  <si>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</si>
  <si>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</si>
  <si>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</si>
  <si>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</si>
  <si>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</si>
  <si>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</si>
  <si>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</si>
  <si>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</si>
  <si>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</si>
  <si>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</si>
  <si>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</si>
  <si>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</si>
  <si>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</si>
  <si>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</si>
  <si>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</si>
  <si>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</si>
  <si>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</si>
  <si>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</si>
  <si>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</si>
  <si>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</si>
  <si>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</si>
  <si>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</si>
  <si>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</si>
  <si>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</si>
  <si>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</si>
  <si>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</si>
  <si>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</si>
  <si>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</si>
  <si>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</si>
  <si>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</si>
  <si>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</si>
  <si>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</si>
  <si>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</si>
  <si>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</si>
  <si>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</si>
  <si>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</si>
  <si>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</si>
  <si>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</si>
  <si>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</si>
  <si>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</si>
  <si>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</si>
  <si>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</si>
  <si>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</si>
  <si>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</si>
  <si>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</si>
  <si>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</si>
  <si>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</si>
  <si>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</si>
  <si>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</si>
  <si>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</si>
  <si>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</si>
  <si>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</si>
  <si>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</si>
  <si>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</si>
  <si>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</si>
  <si>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</si>
  <si>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</si>
  <si>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</si>
  <si>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</si>
  <si>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</si>
  <si>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</si>
  <si>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</si>
  <si>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</si>
  <si>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</si>
  <si>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</si>
  <si>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</si>
  <si>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</si>
  <si>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</si>
  <si>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</si>
  <si>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</si>
  <si>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</si>
  <si>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</si>
  <si>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</si>
  <si>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</si>
  <si>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</si>
  <si>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</si>
  <si>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</si>
  <si>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</si>
  <si>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</si>
  <si>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</si>
  <si>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</si>
  <si>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</si>
  <si>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</si>
  <si>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</si>
  <si>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</si>
  <si>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</si>
  <si>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</si>
  <si>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</si>
  <si>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</si>
  <si>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</si>
  <si>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</si>
  <si>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</si>
  <si>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</si>
  <si>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</si>
  <si>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</si>
  <si>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</si>
  <si>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</si>
  <si>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</si>
  <si>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</si>
  <si>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</si>
  <si>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</si>
  <si>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</si>
  <si>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</si>
  <si>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</si>
  <si>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</si>
  <si>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</si>
  <si>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</si>
  <si>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</si>
  <si>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</si>
  <si>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</si>
  <si>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</si>
  <si>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</si>
  <si>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</si>
  <si>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</si>
  <si>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</si>
  <si>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</si>
  <si>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</si>
  <si>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</si>
  <si>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</si>
  <si>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</si>
  <si>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</si>
  <si>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</si>
  <si>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</si>
  <si>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</si>
  <si>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</si>
  <si>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</si>
  <si>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</si>
  <si>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</si>
  <si>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</si>
  <si>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</si>
  <si>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</si>
  <si>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</si>
  <si>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</si>
  <si>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</si>
  <si>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</si>
  <si>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</si>
  <si>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</si>
  <si>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</si>
  <si>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</si>
  <si>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</si>
  <si>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</si>
  <si>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</si>
  <si>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</si>
  <si>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</si>
  <si>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</si>
  <si>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</si>
  <si>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</si>
  <si>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</si>
  <si>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</si>
  <si>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</si>
  <si>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</si>
  <si>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</si>
  <si>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</si>
  <si>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</si>
  <si>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</si>
  <si>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</si>
  <si>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</si>
  <si>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</si>
  <si>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</si>
  <si>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</si>
  <si>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</si>
  <si>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</si>
  <si>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</si>
  <si>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</si>
  <si>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</si>
  <si>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</si>
  <si>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</si>
  <si>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</si>
  <si>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</si>
  <si>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</si>
  <si>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</si>
  <si>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</si>
  <si>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</si>
  <si>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</si>
  <si>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</si>
  <si>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</si>
  <si>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</si>
  <si>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</si>
  <si>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</si>
  <si>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</si>
  <si>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</si>
  <si>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</si>
  <si>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</si>
  <si>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</si>
  <si>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</si>
  <si>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</si>
  <si>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</si>
  <si>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</si>
  <si>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</si>
  <si>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</si>
  <si>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</si>
  <si>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</si>
  <si>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</si>
  <si>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</si>
  <si>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</si>
  <si>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</si>
  <si>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</si>
  <si>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</si>
  <si>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</si>
  <si>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</si>
  <si>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</si>
  <si>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</si>
  <si>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</si>
  <si>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</si>
  <si>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</si>
  <si>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</si>
  <si>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</si>
  <si>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</si>
  <si>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</si>
  <si>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</si>
  <si>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</si>
  <si>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</si>
  <si>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</si>
  <si>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</si>
  <si>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</si>
  <si>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</si>
  <si>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</si>
  <si>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</si>
  <si>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</si>
  <si>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</si>
  <si>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</si>
  <si>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</si>
  <si>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</si>
  <si>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</si>
  <si>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</si>
  <si>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</si>
  <si>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</si>
  <si>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</si>
  <si>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</si>
  <si>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</si>
  <si>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</si>
  <si>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</si>
  <si>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</si>
  <si>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</si>
  <si>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</si>
  <si>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</si>
  <si>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</si>
  <si>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</si>
  <si>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</si>
  <si>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</si>
  <si>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</si>
  <si>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</si>
  <si>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</si>
  <si>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</si>
  <si>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</si>
  <si>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</si>
  <si>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</si>
  <si>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</si>
  <si>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</si>
  <si>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</si>
  <si>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</si>
  <si>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</si>
  <si>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</si>
  <si>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</si>
  <si>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</si>
  <si>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</si>
  <si>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</si>
  <si>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</si>
  <si>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</si>
  <si>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</si>
  <si>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</si>
  <si>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</si>
  <si>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</si>
  <si>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</si>
  <si>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</si>
  <si>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</si>
  <si>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</si>
  <si>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</si>
  <si>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</si>
  <si>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</si>
  <si>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</si>
  <si>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</si>
  <si>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</si>
  <si>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</si>
  <si>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</si>
  <si>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</si>
  <si>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</si>
  <si>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</si>
  <si>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</si>
  <si>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</si>
  <si>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</si>
  <si>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</si>
  <si>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</si>
  <si>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</si>
  <si>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</si>
  <si>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</si>
  <si>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</si>
  <si>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</si>
  <si>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</si>
  <si>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</si>
  <si>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</si>
  <si>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</si>
  <si>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</si>
  <si>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</si>
  <si>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</si>
  <si>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</si>
  <si>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</si>
  <si>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</si>
  <si>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</si>
  <si>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</si>
  <si>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</si>
  <si>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</si>
  <si>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</si>
  <si>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</si>
  <si>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</si>
  <si>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</si>
  <si>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</si>
  <si>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</si>
  <si>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</si>
  <si>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</si>
  <si>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</si>
  <si>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</si>
  <si>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</si>
  <si>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</si>
  <si>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</si>
  <si>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</si>
  <si>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</si>
  <si>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</si>
  <si>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</si>
  <si>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</si>
  <si>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</si>
  <si>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</si>
  <si>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</si>
  <si>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</si>
  <si>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</si>
  <si>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</si>
  <si>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</si>
  <si>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</si>
  <si>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</si>
  <si>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</si>
  <si>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</si>
  <si>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</si>
  <si>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</si>
  <si>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</si>
  <si>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</si>
  <si>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</si>
  <si>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</si>
  <si>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</si>
  <si>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</si>
  <si>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</si>
  <si>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</si>
  <si>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</si>
  <si>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</si>
  <si>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</si>
  <si>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</si>
  <si>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</si>
  <si>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</si>
  <si>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</si>
  <si>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</si>
  <si>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</si>
  <si>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</si>
  <si>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</si>
  <si>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</si>
  <si>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</si>
  <si>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</si>
  <si>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</si>
  <si>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</si>
  <si>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</si>
  <si>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</si>
  <si>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</si>
  <si>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</si>
  <si>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</si>
  <si>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</si>
  <si>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</si>
  <si>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</si>
  <si>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</si>
  <si>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</si>
  <si>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</si>
  <si>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</si>
  <si>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</si>
  <si>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</si>
  <si>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</si>
  <si>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</si>
  <si>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</si>
  <si>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</si>
  <si>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</si>
  <si>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</si>
  <si>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</si>
  <si>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</si>
  <si>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</si>
  <si>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</si>
  <si>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</si>
  <si>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</si>
  <si>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</si>
  <si>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</si>
  <si>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</si>
  <si>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</si>
  <si>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</si>
  <si>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</si>
  <si>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</si>
  <si>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</si>
  <si>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</si>
  <si>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</si>
  <si>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</si>
  <si>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</si>
  <si>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</si>
  <si>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</si>
  <si>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</si>
  <si>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</si>
  <si>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</si>
  <si>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</si>
  <si>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</si>
  <si>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</si>
  <si>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</si>
  <si>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</si>
  <si>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</si>
  <si>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</si>
  <si>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</si>
  <si>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</si>
  <si>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</si>
  <si>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</si>
  <si>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</si>
  <si>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</si>
  <si>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</si>
  <si>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</si>
  <si>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</si>
  <si>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</si>
  <si>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</si>
  <si>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</si>
  <si>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</si>
  <si>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</si>
  <si>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</si>
  <si>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</si>
  <si>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</si>
  <si>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</si>
  <si>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</si>
  <si>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</si>
  <si>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</si>
  <si>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</si>
  <si>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</si>
  <si>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</si>
  <si>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</si>
  <si>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</si>
  <si>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</si>
  <si>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</si>
  <si>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</si>
  <si>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</si>
  <si>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</si>
  <si>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</si>
  <si>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</si>
  <si>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</si>
  <si>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</si>
  <si>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</si>
  <si>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</si>
  <si>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</si>
  <si>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</si>
  <si>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</si>
  <si>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</si>
  <si>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</si>
  <si>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</si>
  <si>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</si>
  <si>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</si>
  <si>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</si>
  <si>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</si>
  <si>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</si>
  <si>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</si>
  <si>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</si>
  <si>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</si>
  <si>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</si>
  <si>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</si>
  <si>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</si>
  <si>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</si>
  <si>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</si>
  <si>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</si>
  <si>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</si>
  <si>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</si>
  <si>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</si>
  <si>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</si>
  <si>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</si>
  <si>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</si>
  <si>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</si>
  <si>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</si>
  <si>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</si>
  <si>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</si>
  <si>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</si>
  <si>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</si>
  <si>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</si>
  <si>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</si>
  <si>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</si>
  <si>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</si>
  <si>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</si>
  <si>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</si>
  <si>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</si>
  <si>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</si>
  <si>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</si>
  <si>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</si>
  <si>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</si>
  <si>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</si>
  <si>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</si>
  <si>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</si>
  <si>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</si>
  <si>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</si>
  <si>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</si>
  <si>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</si>
  <si>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</si>
  <si>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</si>
  <si>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</si>
  <si>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</si>
  <si>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</si>
  <si>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</si>
  <si>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</si>
  <si>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</si>
  <si>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</si>
  <si>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</si>
  <si>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</si>
  <si>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</si>
  <si>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</si>
  <si>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</si>
  <si>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</si>
  <si>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</si>
  <si>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</si>
  <si>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</si>
  <si>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</si>
  <si>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</si>
  <si>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</si>
  <si>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</si>
  <si>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</si>
  <si>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</si>
  <si>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</si>
  <si>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</si>
  <si>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</si>
  <si>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</si>
  <si>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</si>
  <si>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</si>
  <si>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</si>
  <si>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</si>
  <si>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</si>
  <si>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</si>
  <si>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</si>
  <si>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</si>
  <si>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</si>
  <si>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</si>
  <si>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</si>
  <si>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</si>
  <si>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</si>
  <si>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</si>
  <si>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</si>
  <si>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</si>
  <si>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</si>
  <si>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</si>
  <si>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</si>
  <si>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</si>
  <si>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</si>
  <si>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</si>
  <si>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</si>
  <si>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</si>
  <si>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</si>
  <si>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</si>
  <si>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</si>
  <si>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</si>
  <si>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</si>
  <si>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</si>
  <si>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</si>
  <si>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</si>
  <si>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</si>
  <si>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</si>
  <si>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</si>
  <si>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</si>
  <si>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</si>
  <si>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</si>
  <si>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</si>
  <si>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</si>
  <si>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</si>
  <si>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</si>
  <si>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</si>
  <si>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</si>
  <si>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</si>
  <si>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</si>
  <si>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</si>
  <si>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</si>
  <si>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</si>
  <si>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</si>
  <si>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</si>
  <si>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</si>
  <si>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</si>
  <si>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</si>
  <si>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</si>
  <si>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</si>
  <si>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</si>
  <si>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</si>
  <si>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</si>
  <si>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</si>
  <si>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</si>
  <si>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</si>
  <si>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</si>
  <si>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</si>
  <si>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</si>
  <si>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</si>
  <si>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</si>
  <si>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</si>
  <si>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</si>
  <si>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</si>
  <si>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</si>
  <si>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</si>
  <si>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</si>
  <si>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</si>
  <si>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</si>
  <si>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</si>
  <si>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</si>
  <si>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</si>
  <si>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</si>
  <si>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</si>
  <si>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</si>
  <si>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</si>
  <si>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</si>
  <si>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</si>
  <si>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</si>
  <si>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</si>
  <si>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</si>
  <si>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</si>
  <si>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</si>
  <si>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</si>
  <si>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</si>
  <si>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</si>
  <si>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</si>
  <si>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</si>
  <si>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</si>
  <si>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</si>
  <si>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</si>
  <si>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</si>
  <si>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</si>
  <si>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</si>
  <si>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</si>
  <si>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</si>
  <si>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</si>
  <si>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</si>
  <si>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</si>
  <si>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</si>
  <si>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</si>
  <si>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</si>
  <si>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</si>
  <si>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</si>
  <si>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</si>
  <si>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</si>
  <si>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</si>
  <si>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</si>
  <si>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</si>
  <si>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</si>
  <si>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</si>
  <si>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</si>
  <si>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</si>
  <si>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</si>
  <si>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</si>
  <si>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</si>
  <si>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</si>
  <si>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</si>
  <si>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</si>
  <si>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</si>
  <si>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</si>
  <si>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</si>
  <si>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</si>
  <si>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</si>
  <si>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</si>
  <si>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</si>
  <si>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</si>
  <si>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</si>
  <si>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</si>
  <si>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</si>
  <si>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</si>
  <si>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</si>
  <si>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</si>
  <si>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</si>
  <si>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</si>
  <si>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</si>
  <si>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</si>
  <si>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</si>
  <si>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</si>
  <si>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</si>
  <si>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</si>
  <si>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</si>
  <si>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</si>
  <si>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</si>
  <si>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</si>
  <si>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</si>
  <si>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</si>
  <si>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</si>
  <si>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</si>
  <si>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</si>
  <si>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</si>
  <si>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</si>
  <si>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</si>
  <si>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</si>
  <si>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</si>
  <si>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</si>
  <si>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</si>
  <si>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</si>
  <si>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</si>
  <si>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</si>
  <si>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</si>
  <si>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</si>
  <si>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</si>
  <si>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</si>
  <si>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</si>
  <si>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</si>
  <si>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</si>
  <si>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</si>
  <si>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</si>
  <si>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</si>
  <si>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</si>
  <si>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</si>
  <si>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</si>
  <si>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</si>
  <si>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</si>
  <si>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</si>
  <si>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</si>
  <si>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</si>
  <si>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</si>
  <si>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</si>
  <si>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</si>
  <si>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</si>
  <si>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</si>
  <si>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</si>
  <si>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</si>
  <si>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</si>
  <si>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</si>
  <si>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</si>
  <si>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</si>
  <si>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</si>
  <si>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</si>
  <si>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</si>
  <si>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</si>
  <si>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</si>
  <si>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</si>
  <si>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</si>
  <si>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</si>
  <si>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</si>
  <si>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</si>
  <si>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</si>
  <si>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</si>
  <si>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</si>
  <si>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</si>
  <si>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</si>
  <si>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</si>
  <si>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</si>
  <si>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</si>
  <si>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</si>
  <si>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</si>
  <si>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</si>
  <si>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</si>
  <si>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</si>
  <si>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</si>
  <si>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</si>
  <si>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</si>
  <si>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</si>
  <si>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</si>
  <si>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</si>
  <si>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</si>
  <si>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</si>
  <si>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</si>
  <si>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</si>
  <si>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</si>
  <si>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</si>
  <si>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</si>
  <si>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</si>
  <si>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</si>
  <si>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</si>
  <si>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</si>
  <si>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</si>
  <si>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</si>
  <si>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</si>
  <si>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</si>
  <si>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</si>
  <si>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</si>
  <si>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</si>
  <si>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</si>
  <si>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</si>
  <si>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</si>
  <si>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</si>
  <si>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</si>
  <si>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</si>
  <si>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</si>
  <si>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</si>
  <si>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</si>
  <si>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</si>
  <si>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</si>
  <si>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</si>
  <si>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</si>
  <si>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</si>
  <si>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</si>
  <si>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</si>
  <si>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</si>
  <si>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</si>
  <si>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</si>
  <si>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</si>
  <si>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</si>
  <si>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</si>
  <si>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</si>
  <si>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</si>
  <si>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</si>
  <si>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</si>
  <si>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</si>
  <si>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</si>
  <si>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</si>
  <si>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</si>
  <si>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</si>
  <si>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</si>
  <si>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</si>
  <si>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</si>
  <si>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</si>
  <si>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</si>
  <si>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</si>
  <si>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</si>
  <si>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</si>
  <si>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</si>
  <si>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</si>
  <si>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</si>
  <si>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</si>
  <si>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</si>
  <si>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</si>
  <si>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</si>
  <si>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</si>
  <si>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</si>
  <si>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</si>
  <si>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</si>
  <si>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</si>
  <si>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</si>
  <si>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</si>
  <si>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</si>
  <si>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</si>
  <si>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</si>
  <si>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</si>
  <si>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</si>
  <si>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</si>
  <si>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</si>
  <si>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</si>
  <si>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</si>
  <si>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</si>
  <si>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</si>
  <si>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</si>
  <si>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</si>
  <si>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</si>
  <si>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</si>
  <si>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</si>
  <si>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</si>
  <si>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</si>
  <si>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</si>
  <si>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</si>
  <si>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</si>
  <si>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</si>
  <si>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</si>
  <si>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</si>
  <si>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</si>
  <si>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</si>
  <si>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</si>
  <si>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</si>
  <si>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</si>
  <si>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</si>
  <si>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</si>
  <si>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</si>
  <si>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</si>
  <si>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</si>
  <si>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</si>
  <si>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</si>
  <si>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</si>
  <si>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</si>
  <si>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</si>
  <si>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</si>
  <si>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</si>
  <si>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</si>
  <si>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</si>
  <si>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</si>
  <si>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</si>
  <si>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</si>
  <si>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</si>
  <si>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</si>
  <si>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</si>
  <si>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</si>
  <si>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</si>
  <si>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</si>
  <si>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</si>
  <si>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</si>
  <si>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</si>
  <si>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</si>
  <si>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</si>
  <si>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</si>
  <si>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</si>
  <si>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</si>
  <si>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</si>
  <si>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</si>
  <si>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</si>
  <si>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</si>
  <si>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</si>
  <si>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</si>
  <si>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</si>
  <si>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</si>
  <si>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</si>
  <si>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</si>
  <si>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</si>
  <si>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</si>
  <si>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</si>
  <si>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</si>
  <si>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</si>
  <si>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</si>
  <si>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</si>
  <si>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</si>
  <si>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</si>
  <si>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</si>
  <si>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</si>
  <si>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</si>
  <si>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</si>
  <si>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</si>
  <si>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</si>
  <si>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</si>
  <si>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</si>
  <si>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</si>
  <si>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</si>
  <si>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</si>
  <si>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</si>
  <si>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</si>
  <si>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</si>
  <si>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</si>
  <si>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</si>
  <si>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</si>
  <si>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</si>
  <si>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</si>
  <si>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</si>
  <si>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</si>
  <si>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</si>
  <si>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</si>
  <si>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</si>
  <si>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</si>
  <si>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</si>
  <si>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</si>
  <si>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</si>
  <si>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</si>
  <si>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</si>
  <si>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</si>
  <si>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</si>
  <si>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</si>
  <si>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</si>
  <si>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</si>
  <si>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</si>
  <si>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</si>
  <si>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</si>
  <si>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</si>
  <si>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</si>
  <si>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</si>
  <si>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</si>
  <si>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</si>
  <si>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</si>
  <si>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</si>
  <si>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</si>
  <si>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</si>
  <si>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</si>
  <si>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</si>
  <si>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</si>
  <si>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</si>
  <si>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</si>
  <si>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</si>
  <si>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</si>
  <si>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</si>
  <si>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</si>
  <si>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</si>
  <si>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</si>
  <si>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</si>
  <si>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</si>
  <si>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</si>
  <si>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</si>
  <si>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</si>
  <si>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</si>
  <si>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</si>
  <si>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</si>
  <si>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</si>
  <si>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</si>
  <si>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</si>
  <si>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</si>
  <si>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</si>
  <si>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</si>
  <si>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</si>
  <si>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</si>
  <si>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</si>
  <si>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</si>
  <si>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</si>
  <si>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</si>
  <si>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</si>
  <si>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</si>
  <si>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</si>
  <si>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</si>
  <si>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</si>
  <si>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</si>
  <si>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</si>
  <si>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</si>
  <si>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</si>
  <si>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</si>
  <si>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</si>
  <si>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</si>
  <si>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</si>
  <si>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</si>
  <si>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</si>
  <si>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</si>
  <si>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</si>
  <si>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</si>
  <si>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</si>
  <si>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</si>
  <si>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</si>
  <si>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</si>
  <si>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</si>
  <si>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</si>
  <si>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</si>
  <si>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</si>
  <si>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</si>
  <si>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</si>
  <si>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</si>
  <si>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</si>
  <si>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</si>
  <si>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</si>
  <si>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</si>
  <si>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</si>
  <si>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</si>
  <si>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</si>
  <si>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</si>
  <si>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</si>
  <si>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</si>
  <si>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</si>
  <si>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</si>
  <si>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</si>
  <si>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</si>
  <si>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</si>
  <si>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</si>
  <si>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</si>
  <si>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</si>
  <si>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</si>
  <si>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</si>
  <si>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</si>
  <si>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</si>
  <si>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</si>
  <si>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</si>
  <si>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</si>
  <si>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</si>
  <si>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</si>
  <si>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</si>
  <si>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</si>
  <si>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</si>
  <si>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</si>
  <si>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</si>
  <si>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</si>
  <si>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</si>
  <si>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</si>
  <si>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</si>
  <si>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</si>
  <si>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</si>
  <si>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</si>
  <si>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</si>
  <si>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</si>
  <si>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</si>
  <si>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</si>
  <si>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</si>
  <si>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</si>
  <si>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</si>
  <si>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</si>
  <si>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</si>
  <si>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</si>
  <si>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</si>
  <si>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</si>
  <si>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</si>
  <si>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</si>
  <si>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</si>
  <si>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</si>
  <si>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</si>
  <si>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</si>
  <si>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</si>
  <si>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</si>
  <si>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</si>
  <si>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</si>
  <si>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</si>
  <si>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</si>
  <si>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</si>
  <si>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</si>
  <si>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</si>
  <si>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</si>
  <si>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</si>
  <si>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</si>
  <si>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</si>
  <si>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</si>
  <si>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</si>
  <si>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</si>
  <si>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</si>
  <si>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</si>
  <si>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</si>
  <si>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</si>
  <si>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</si>
  <si>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</si>
  <si>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</si>
  <si>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</si>
  <si>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</si>
  <si>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</si>
  <si>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</si>
  <si>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</si>
  <si>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</si>
  <si>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</si>
  <si>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</si>
  <si>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</si>
  <si>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</si>
  <si>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</si>
  <si>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</si>
  <si>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</si>
  <si>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</si>
  <si>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</si>
  <si>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</si>
  <si>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</si>
  <si>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</si>
  <si>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</si>
  <si>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</si>
  <si>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</si>
  <si>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</si>
  <si>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</si>
  <si>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</si>
  <si>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</si>
  <si>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</si>
  <si>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</si>
  <si>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</si>
  <si>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</si>
  <si>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</si>
  <si>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</si>
  <si>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</si>
  <si>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</si>
  <si>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</si>
  <si>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</si>
  <si>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</si>
  <si>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</si>
  <si>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</si>
  <si>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</si>
  <si>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</si>
  <si>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</si>
  <si>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</si>
  <si>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</si>
  <si>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</si>
  <si>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</si>
  <si>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</si>
  <si>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</si>
  <si>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</si>
  <si>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</si>
  <si>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</si>
  <si>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</si>
  <si>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</si>
  <si>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</si>
  <si>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</si>
  <si>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</si>
  <si>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</si>
  <si>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</si>
  <si>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</si>
  <si>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</si>
  <si>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</si>
  <si>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</si>
  <si>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</si>
  <si>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</si>
  <si>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</si>
  <si>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</si>
  <si>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</si>
  <si>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</si>
  <si>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</si>
  <si>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</si>
  <si>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</si>
  <si>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</si>
  <si>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</si>
  <si>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</si>
  <si>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</si>
  <si>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</si>
  <si>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</si>
  <si>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</si>
  <si>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</si>
  <si>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</si>
  <si>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</si>
  <si>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</si>
  <si>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</si>
  <si>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</si>
  <si>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</si>
  <si>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</si>
  <si>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</si>
  <si>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</si>
  <si>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</si>
  <si>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</si>
  <si>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</si>
  <si>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</si>
  <si>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</si>
  <si>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</si>
  <si>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</si>
  <si>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</si>
  <si>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</si>
  <si>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</si>
  <si>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</si>
  <si>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</si>
  <si>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</si>
  <si>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</si>
  <si>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</si>
  <si>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</si>
  <si>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</si>
  <si>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</si>
  <si>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</si>
  <si>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</si>
  <si>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</si>
  <si>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</si>
  <si>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</si>
  <si>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</si>
  <si>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</si>
  <si>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</si>
  <si>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</si>
  <si>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</si>
  <si>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</si>
  <si>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</si>
  <si>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</si>
  <si>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</si>
  <si>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</si>
  <si>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</si>
  <si>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</si>
  <si>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</si>
  <si>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</si>
  <si>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</si>
  <si>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</si>
  <si>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</si>
  <si>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</si>
  <si>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</si>
  <si>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</si>
  <si>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</si>
  <si>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</si>
  <si>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</si>
  <si>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</si>
  <si>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</si>
  <si>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</si>
  <si>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</si>
  <si>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</si>
  <si>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</si>
  <si>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</si>
  <si>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</si>
  <si>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</si>
  <si>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</si>
  <si>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</si>
  <si>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</si>
  <si>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</si>
  <si>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</si>
  <si>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</si>
  <si>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</si>
  <si>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</si>
  <si>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</si>
  <si>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</si>
  <si>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</si>
  <si>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</si>
  <si>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</si>
  <si>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</si>
  <si>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</si>
  <si>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</si>
  <si>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</si>
  <si>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</si>
  <si>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</si>
  <si>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</si>
  <si>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</si>
  <si>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</si>
  <si>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</si>
  <si>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</si>
  <si>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</si>
  <si>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</si>
  <si>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</si>
  <si>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</si>
  <si>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</si>
  <si>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</si>
  <si>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</si>
  <si>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</si>
  <si>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</si>
  <si>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</si>
  <si>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</si>
  <si>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</si>
  <si>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</si>
  <si>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</si>
  <si>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</si>
  <si>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</si>
  <si>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</si>
  <si>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</si>
  <si>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</si>
  <si>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</si>
  <si>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</si>
  <si>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</si>
  <si>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</si>
  <si>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</si>
  <si>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</si>
  <si>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</si>
  <si>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</si>
  <si>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</si>
  <si>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</si>
  <si>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</si>
  <si>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</si>
  <si>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</si>
  <si>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</si>
  <si>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</si>
  <si>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</si>
  <si>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</si>
  <si>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</si>
  <si>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</si>
  <si>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</si>
  <si>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</si>
  <si>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</si>
  <si>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</si>
  <si>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</si>
  <si>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</si>
  <si>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</si>
  <si>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</si>
  <si>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</si>
  <si>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</si>
  <si>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</si>
  <si>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</si>
  <si>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</si>
  <si>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</si>
  <si>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</si>
  <si>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</si>
  <si>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</si>
  <si>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</si>
  <si>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</si>
  <si>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</si>
  <si>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</si>
  <si>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</si>
  <si>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</si>
  <si>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</si>
  <si>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</si>
  <si>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</si>
  <si>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</si>
  <si>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</si>
  <si>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</si>
  <si>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</si>
  <si>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</si>
  <si>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</si>
  <si>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</si>
  <si>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</si>
  <si>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</si>
  <si>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</si>
  <si>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</si>
  <si>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</si>
  <si>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</si>
  <si>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</si>
  <si>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</si>
  <si>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</si>
  <si>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</si>
  <si>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</si>
  <si>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</si>
  <si>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</si>
  <si>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</si>
  <si>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</si>
  <si>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</si>
  <si>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</si>
  <si>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</si>
  <si>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</si>
  <si>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</si>
  <si>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</si>
  <si>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</si>
  <si>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</si>
  <si>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</si>
  <si>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</si>
  <si>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</si>
  <si>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</si>
  <si>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</si>
  <si>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</si>
  <si>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</si>
  <si>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</si>
  <si>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</si>
  <si>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</si>
  <si>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</si>
  <si>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</si>
  <si>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</si>
  <si>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</si>
  <si>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</si>
  <si>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</si>
  <si>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</si>
  <si>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</si>
  <si>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</si>
  <si>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</si>
  <si>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</si>
  <si>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</si>
  <si>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</si>
  <si>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</si>
  <si>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</si>
  <si>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</si>
  <si>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</si>
  <si>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</si>
  <si>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</si>
  <si>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</si>
  <si>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</si>
  <si>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</si>
  <si>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</si>
  <si>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</si>
  <si>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</si>
  <si>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</si>
  <si>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</si>
  <si>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</si>
  <si>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</si>
  <si>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</si>
  <si>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</si>
  <si>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</si>
  <si>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</si>
  <si>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</si>
  <si>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</si>
  <si>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</si>
  <si>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</si>
  <si>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</si>
  <si>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</si>
  <si>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</si>
  <si>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</si>
  <si>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</si>
  <si>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</si>
  <si>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</si>
  <si>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</si>
  <si>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</si>
  <si>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</si>
  <si>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</si>
  <si>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</si>
  <si>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</si>
  <si>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</si>
  <si>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</si>
  <si>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</si>
  <si>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</si>
  <si>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</si>
  <si>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</si>
  <si>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</si>
  <si>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</si>
  <si>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</si>
  <si>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</si>
  <si>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</si>
  <si>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</si>
  <si>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</si>
  <si>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</si>
  <si>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</si>
  <si>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</si>
  <si>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</si>
  <si>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</si>
  <si>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</si>
  <si>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</si>
  <si>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</si>
  <si>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</si>
  <si>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</si>
  <si>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</si>
  <si>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</si>
  <si>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</si>
  <si>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</si>
  <si>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</si>
  <si>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</si>
  <si>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</si>
  <si>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</si>
  <si>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</si>
  <si>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</si>
  <si>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</si>
  <si>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</si>
  <si>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</si>
  <si>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</si>
  <si>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</si>
  <si>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</si>
  <si>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</si>
  <si>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</si>
  <si>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</si>
  <si>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</si>
  <si>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</si>
  <si>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</si>
  <si>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</si>
  <si>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</si>
  <si>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</si>
  <si>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</si>
  <si>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</si>
  <si>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</si>
  <si>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</si>
  <si>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</si>
  <si>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</si>
  <si>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</si>
  <si>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</si>
  <si>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</si>
  <si>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</si>
  <si>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</si>
  <si>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</si>
  <si>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</si>
  <si>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</si>
  <si>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</si>
  <si>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</si>
  <si>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</si>
  <si>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</si>
  <si>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</si>
  <si>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</si>
  <si>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</si>
  <si>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</si>
  <si>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</si>
  <si>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</si>
  <si>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</si>
  <si>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</si>
  <si>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</si>
  <si>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</si>
  <si>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</si>
  <si>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</si>
  <si>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</si>
  <si>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</si>
  <si>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</si>
  <si>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</si>
  <si>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</si>
  <si>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</si>
  <si>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</si>
  <si>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</si>
  <si>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</si>
  <si>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</si>
  <si>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</si>
  <si>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</si>
  <si>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</si>
  <si>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</si>
  <si>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</si>
  <si>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</si>
  <si>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</si>
  <si>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</si>
  <si>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</si>
  <si>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</si>
  <si>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</si>
  <si>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</si>
  <si>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</si>
  <si>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</si>
  <si>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</si>
  <si>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</si>
  <si>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</si>
  <si>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</si>
  <si>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</si>
  <si>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</si>
  <si>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</si>
  <si>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</si>
  <si>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</si>
  <si>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</si>
  <si>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</si>
  <si>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</si>
  <si>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</si>
  <si>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</si>
  <si>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</si>
  <si>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</si>
  <si>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</si>
  <si>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</si>
  <si>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</si>
  <si>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</si>
  <si>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</si>
  <si>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</si>
  <si>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</si>
  <si>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</si>
  <si>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</si>
  <si>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</si>
  <si>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</si>
  <si>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</si>
  <si>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</si>
  <si>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</si>
  <si>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</si>
  <si>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</si>
  <si>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</si>
  <si>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</si>
  <si>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</si>
  <si>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</si>
  <si>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</si>
  <si>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</si>
  <si>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</si>
  <si>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</si>
  <si>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</si>
  <si>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</si>
  <si>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</si>
  <si>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</si>
  <si>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</si>
  <si>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</si>
  <si>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</si>
  <si>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</si>
  <si>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</si>
  <si>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</si>
  <si>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</si>
  <si>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</si>
  <si>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</si>
  <si>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</si>
  <si>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</si>
  <si>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</si>
  <si>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</si>
  <si>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</si>
  <si>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</si>
  <si>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</si>
  <si>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</si>
  <si>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</si>
  <si>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</si>
  <si>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</si>
  <si>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</si>
  <si>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</si>
  <si>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</si>
  <si>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</si>
  <si>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</si>
  <si>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</si>
  <si>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</si>
  <si>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</si>
  <si>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</si>
  <si>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</si>
  <si>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</si>
  <si>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</si>
  <si>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</si>
  <si>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</si>
  <si>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</si>
  <si>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</si>
  <si>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</si>
  <si>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</si>
  <si>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</si>
  <si>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</si>
  <si>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</si>
  <si>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</si>
  <si>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</si>
  <si>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</si>
  <si>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</si>
  <si>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</si>
  <si>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</si>
  <si>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</si>
  <si>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</si>
  <si>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</si>
  <si>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</si>
  <si>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</si>
  <si>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</si>
  <si>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</si>
  <si>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</si>
  <si>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</si>
  <si>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</si>
  <si>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</si>
  <si>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</si>
  <si>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</si>
  <si>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</si>
  <si>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</si>
  <si>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</si>
  <si>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</si>
  <si>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</si>
  <si>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</si>
  <si>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</si>
  <si>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</si>
  <si>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</si>
  <si>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</si>
  <si>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</si>
  <si>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</si>
  <si>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</si>
  <si>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</si>
  <si>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</si>
  <si>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</si>
  <si>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</si>
  <si>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</si>
  <si>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</si>
  <si>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</si>
  <si>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</si>
  <si>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</si>
  <si>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</si>
  <si>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</si>
  <si>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</si>
  <si>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</si>
  <si>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</si>
  <si>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</si>
  <si>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</si>
  <si>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</si>
  <si>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</si>
  <si>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</si>
  <si>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</si>
  <si>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</si>
  <si>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</si>
  <si>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</si>
  <si>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</si>
  <si>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</si>
  <si>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</si>
  <si>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</si>
  <si>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</si>
  <si>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</si>
  <si>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</si>
  <si>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</si>
  <si>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</si>
  <si>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</si>
  <si>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</si>
  <si>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</si>
  <si>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</si>
  <si>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</si>
  <si>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</si>
  <si>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</si>
  <si>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</si>
  <si>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</si>
  <si>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</si>
  <si>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</si>
  <si>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</si>
  <si>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</si>
  <si>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</si>
  <si>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</si>
  <si>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</si>
  <si>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</si>
  <si>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</si>
  <si>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</si>
  <si>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</si>
  <si>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</si>
  <si>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</si>
  <si>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</si>
  <si>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</si>
  <si>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</si>
  <si>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</si>
  <si>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</si>
  <si>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</si>
  <si>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</si>
  <si>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</si>
  <si>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</si>
  <si>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</si>
  <si>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</si>
  <si>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</si>
  <si>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</si>
  <si>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</si>
  <si>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</si>
  <si>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</si>
  <si>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</si>
  <si>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</si>
  <si>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</si>
  <si>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</si>
  <si>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</si>
  <si>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</si>
  <si>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</si>
  <si>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</si>
  <si>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</si>
  <si>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</si>
  <si>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</si>
  <si>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</si>
  <si>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</si>
  <si>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</si>
  <si>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</si>
  <si>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</si>
  <si>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</si>
  <si>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</si>
  <si>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</si>
  <si>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</si>
  <si>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</si>
  <si>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</si>
  <si>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</si>
  <si>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</si>
  <si>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</si>
  <si>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</si>
  <si>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</si>
  <si>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</si>
  <si>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</si>
  <si>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</si>
  <si>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</si>
  <si>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</si>
  <si>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</si>
  <si>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</si>
  <si>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</si>
  <si>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</si>
  <si>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</si>
  <si>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</si>
  <si>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</si>
  <si>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</si>
  <si>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</si>
  <si>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</si>
  <si>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</si>
  <si>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</si>
  <si>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</si>
  <si>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</si>
  <si>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</si>
  <si>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</si>
  <si>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</si>
  <si>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</si>
  <si>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</si>
  <si>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</si>
  <si>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</si>
  <si>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</si>
  <si>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</si>
  <si>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</si>
  <si>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</si>
  <si>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</si>
  <si>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</si>
  <si>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</si>
  <si>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</si>
  <si>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</si>
  <si>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</si>
  <si>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</si>
  <si>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</si>
  <si>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</si>
  <si>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</si>
  <si>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</si>
  <si>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</si>
  <si>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</si>
  <si>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</si>
  <si>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</si>
  <si>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</si>
  <si>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</si>
  <si>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</si>
  <si>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</si>
  <si>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</si>
  <si>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</si>
  <si>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</si>
  <si>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</si>
  <si>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</si>
  <si>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</si>
  <si>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</si>
  <si>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</si>
  <si>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</si>
  <si>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</si>
  <si>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</si>
  <si>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</si>
  <si>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</si>
  <si>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</si>
  <si>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</si>
  <si>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</si>
  <si>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</si>
  <si>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</si>
  <si>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</si>
  <si>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</si>
  <si>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</si>
  <si>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</si>
  <si>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</si>
  <si>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</si>
  <si>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</si>
  <si>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</si>
  <si>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</si>
  <si>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</si>
  <si>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</si>
  <si>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</si>
  <si>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</si>
  <si>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</si>
  <si>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</si>
  <si>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</si>
  <si>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</si>
  <si>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</si>
  <si>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</si>
  <si>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</si>
  <si>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</si>
  <si>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</si>
  <si>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</si>
  <si>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</si>
  <si>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</si>
  <si>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</si>
  <si>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</si>
  <si>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</si>
  <si>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</si>
  <si>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</si>
  <si>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</si>
  <si>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</si>
  <si>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</si>
  <si>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</si>
  <si>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</si>
  <si>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</si>
  <si>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</si>
  <si>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</si>
  <si>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</si>
  <si>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</si>
  <si>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</si>
  <si>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</si>
  <si>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</si>
  <si>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</si>
  <si>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</si>
  <si>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</si>
  <si>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</si>
  <si>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</si>
  <si>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</si>
  <si>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</si>
  <si>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</si>
  <si>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</si>
  <si>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</si>
  <si>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</si>
  <si>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</si>
  <si>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</si>
  <si>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</si>
  <si>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</si>
  <si>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</si>
  <si>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</si>
  <si>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</si>
  <si>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</si>
  <si>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</si>
  <si>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</si>
  <si>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</si>
  <si>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</si>
  <si>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</si>
  <si>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</si>
  <si>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</si>
  <si>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</si>
  <si>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</si>
  <si>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</si>
  <si>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</si>
  <si>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</si>
  <si>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</si>
  <si>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</si>
  <si>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</si>
  <si>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</si>
  <si>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</si>
  <si>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</si>
  <si>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</si>
  <si>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</si>
  <si>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</si>
  <si>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</si>
  <si>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</si>
  <si>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</si>
  <si>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</si>
  <si>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</si>
  <si>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</si>
  <si>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</si>
  <si>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</si>
  <si>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</si>
  <si>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</si>
  <si>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</si>
  <si>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</si>
  <si>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</si>
  <si>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</si>
  <si>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</si>
  <si>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</si>
  <si>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</si>
  <si>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</si>
  <si>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</si>
  <si>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</si>
  <si>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</si>
  <si>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</si>
  <si>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</si>
  <si>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</si>
  <si>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</si>
  <si>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</si>
  <si>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</si>
  <si>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</si>
  <si>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</si>
  <si>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</si>
  <si>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</si>
  <si>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</si>
  <si>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</si>
  <si>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</si>
  <si>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</si>
  <si>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</si>
  <si>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</si>
  <si>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</si>
  <si>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</si>
  <si>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</si>
  <si>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</si>
  <si>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</si>
  <si>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</si>
  <si>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</si>
  <si>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</si>
  <si>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</si>
  <si>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</si>
  <si>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</si>
  <si>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</si>
  <si>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</si>
  <si>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</si>
  <si>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</si>
  <si>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</si>
  <si>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</si>
  <si>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</si>
  <si>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</si>
  <si>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</si>
  <si>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</si>
  <si>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</si>
  <si>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</si>
  <si>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</si>
  <si>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</si>
  <si>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</si>
  <si>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</si>
  <si>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</si>
  <si>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</si>
  <si>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</si>
  <si>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</si>
  <si>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</si>
  <si>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</si>
  <si>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</si>
  <si>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</si>
  <si>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</si>
  <si>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</si>
  <si>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</si>
  <si>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</si>
  <si>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</si>
  <si>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</si>
  <si>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</si>
  <si>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</si>
  <si>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</si>
  <si>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</si>
  <si>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</si>
  <si>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</si>
  <si>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</si>
  <si>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</si>
  <si>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</si>
  <si>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</si>
  <si>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</si>
  <si>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</si>
  <si>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</si>
  <si>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</si>
  <si>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</si>
  <si>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</si>
  <si>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</si>
  <si>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</si>
  <si>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</si>
  <si>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</si>
  <si>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</si>
  <si>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</si>
  <si>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</si>
  <si>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</si>
  <si>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</si>
  <si>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</si>
  <si>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</si>
  <si>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</si>
  <si>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</si>
  <si>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</si>
  <si>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</si>
  <si>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</si>
  <si>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</si>
  <si>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</si>
  <si>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</si>
  <si>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</si>
  <si>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</si>
  <si>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</si>
  <si>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</si>
  <si>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</si>
  <si>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</si>
  <si>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</si>
  <si>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</si>
  <si>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</si>
  <si>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</si>
  <si>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</si>
  <si>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</si>
  <si>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</si>
  <si>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</si>
  <si>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</si>
  <si>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</si>
  <si>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</si>
  <si>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</si>
  <si>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</si>
  <si>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</si>
  <si>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</si>
  <si>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</si>
  <si>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</si>
  <si>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</si>
  <si>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</si>
  <si>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</si>
  <si>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</si>
  <si>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</si>
  <si>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</si>
  <si>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</si>
  <si>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</si>
  <si>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</si>
  <si>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</si>
  <si>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</si>
  <si>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</si>
  <si>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</si>
  <si>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</si>
  <si>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</si>
  <si>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</si>
  <si>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</si>
  <si>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</si>
  <si>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</si>
  <si>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</si>
  <si>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</si>
  <si>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</si>
  <si>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</si>
  <si>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</si>
  <si>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</si>
  <si>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</si>
  <si>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</si>
  <si>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</si>
  <si>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</si>
  <si>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</si>
  <si>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</si>
  <si>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</si>
  <si>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</si>
  <si>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</si>
  <si>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</si>
  <si>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</si>
  <si>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</si>
  <si>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</si>
  <si>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</si>
  <si>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</si>
  <si>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</si>
  <si>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</si>
  <si>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</si>
  <si>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</si>
  <si>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</si>
  <si>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</si>
  <si>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</si>
  <si>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</si>
  <si>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</si>
  <si>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</si>
  <si>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</si>
  <si>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</si>
  <si>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</si>
  <si>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</si>
  <si>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</si>
  <si>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</si>
  <si>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</si>
  <si>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</si>
  <si>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</si>
  <si>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</si>
  <si>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</si>
  <si>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</si>
  <si>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</si>
  <si>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</si>
  <si>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</si>
  <si>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</si>
  <si>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</si>
  <si>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</si>
  <si>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</si>
  <si>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</si>
  <si>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</si>
  <si>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</si>
  <si>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</si>
  <si>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</si>
  <si>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</si>
  <si>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</si>
  <si>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</si>
  <si>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</si>
  <si>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</si>
  <si>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</si>
  <si>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</si>
  <si>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</si>
  <si>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</si>
  <si>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</si>
  <si>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</si>
  <si>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</si>
  <si>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</si>
  <si>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</si>
  <si>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</si>
  <si>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</si>
  <si>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</si>
  <si>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</si>
  <si>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</si>
  <si>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</si>
  <si>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</si>
  <si>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</si>
  <si>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</si>
  <si>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</si>
  <si>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</si>
  <si>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</si>
  <si>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</si>
  <si>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</si>
  <si>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</si>
  <si>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</si>
  <si>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</si>
  <si>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</si>
  <si>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</si>
  <si>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</si>
  <si>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</si>
  <si>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</si>
  <si>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</si>
  <si>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</si>
  <si>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</si>
  <si>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</si>
  <si>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</si>
  <si>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</si>
  <si>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</si>
  <si>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</si>
  <si>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</si>
  <si>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</si>
  <si>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</si>
  <si>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</si>
  <si>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</si>
  <si>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</si>
  <si>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</si>
  <si>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</si>
  <si>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</si>
  <si>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</si>
  <si>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</si>
  <si>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</si>
  <si>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</si>
  <si>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</si>
  <si>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</si>
  <si>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</si>
  <si>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</si>
  <si>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</si>
  <si>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</si>
  <si>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</si>
  <si>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</si>
  <si>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</si>
  <si>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</si>
  <si>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</si>
  <si>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</si>
  <si>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</si>
  <si>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</si>
  <si>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</si>
  <si>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</si>
  <si>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</si>
  <si>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</si>
  <si>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</si>
  <si>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</si>
  <si>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</si>
  <si>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</si>
  <si>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</si>
  <si>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</si>
  <si>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</si>
  <si>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</si>
  <si>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</si>
  <si>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</si>
  <si>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</si>
  <si>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</si>
  <si>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</si>
  <si>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</si>
  <si>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</si>
  <si>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</si>
  <si>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</si>
  <si>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</si>
  <si>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</si>
  <si>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</si>
  <si>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</si>
  <si>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</si>
  <si>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</si>
  <si>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</si>
  <si>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</si>
  <si>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</si>
  <si>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</si>
  <si>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</si>
  <si>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</si>
  <si>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</si>
  <si>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</si>
  <si>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</si>
  <si>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</si>
  <si>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</si>
  <si>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</si>
  <si>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</si>
  <si>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</si>
  <si>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</si>
  <si>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</si>
  <si>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</si>
  <si>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</si>
  <si>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</si>
  <si>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</si>
  <si>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</si>
  <si>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</si>
  <si>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</si>
  <si>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</si>
  <si>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</si>
  <si>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</si>
  <si>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</si>
  <si>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</si>
  <si>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</si>
  <si>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</si>
  <si>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</si>
  <si>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</si>
  <si>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</si>
  <si>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</si>
  <si>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</si>
  <si>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</si>
  <si>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</si>
  <si>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</si>
  <si>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</si>
  <si>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</si>
  <si>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</si>
  <si>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</si>
  <si>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</si>
  <si>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</si>
  <si>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</si>
  <si>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</si>
  <si>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</si>
  <si>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</si>
  <si>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</si>
  <si>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</si>
  <si>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</si>
  <si>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</si>
  <si>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</si>
  <si>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</si>
  <si>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</si>
  <si>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</si>
  <si>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</si>
  <si>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</si>
  <si>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</si>
  <si>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</si>
  <si>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</si>
  <si>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</si>
  <si>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</si>
  <si>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</si>
  <si>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</si>
  <si>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</si>
  <si>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</si>
  <si>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</si>
  <si>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</si>
  <si>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</si>
  <si>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</si>
  <si>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</si>
  <si>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</si>
  <si>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</si>
  <si>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</si>
  <si>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</si>
  <si>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</si>
  <si>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</si>
  <si>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</si>
  <si>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</si>
  <si>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</si>
  <si>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</si>
  <si>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</si>
  <si>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</si>
  <si>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</si>
  <si>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</si>
  <si>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</si>
  <si>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</si>
  <si>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</si>
  <si>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</si>
  <si>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</si>
  <si>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</si>
  <si>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</si>
  <si>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</si>
  <si>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</si>
  <si>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</si>
  <si>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</si>
  <si>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</si>
  <si>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</si>
  <si>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</si>
  <si>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</si>
  <si>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</si>
  <si>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</si>
  <si>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</si>
  <si>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</si>
  <si>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</si>
  <si>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</si>
  <si>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</si>
  <si>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</si>
  <si>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</si>
  <si>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</si>
  <si>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</si>
  <si>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</si>
  <si>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</si>
  <si>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</si>
  <si>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</si>
  <si>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</si>
  <si>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</si>
  <si>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</si>
  <si>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</si>
  <si>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</si>
  <si>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</si>
  <si>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</si>
  <si>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</si>
  <si>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</si>
  <si>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</si>
  <si>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</si>
  <si>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</si>
  <si>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</si>
  <si>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</si>
  <si>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</si>
  <si>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</si>
  <si>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</si>
  <si>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</si>
  <si>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</si>
  <si>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</si>
  <si>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</si>
  <si>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</si>
  <si>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</si>
  <si>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</si>
  <si>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</si>
  <si>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</si>
  <si>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</si>
  <si>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</si>
  <si>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</si>
  <si>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</si>
  <si>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</si>
  <si>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</si>
  <si>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</si>
  <si>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</si>
  <si>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</si>
  <si>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</si>
  <si>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</si>
  <si>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</si>
  <si>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</si>
  <si>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</si>
  <si>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</si>
  <si>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</si>
  <si>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</si>
  <si>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</si>
  <si>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</si>
  <si>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</si>
  <si>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</si>
  <si>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</si>
  <si>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</si>
  <si>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</si>
  <si>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</si>
  <si>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</si>
  <si>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</si>
  <si>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</si>
  <si>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</si>
  <si>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</si>
  <si>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</si>
  <si>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</si>
  <si>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</si>
  <si>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</si>
  <si>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</si>
  <si>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</si>
  <si>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</si>
  <si>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</si>
  <si>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</si>
  <si>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</si>
  <si>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</si>
  <si>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</si>
  <si>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</si>
  <si>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</si>
  <si>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</si>
  <si>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</si>
  <si>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</si>
  <si>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</si>
  <si>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</si>
  <si>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</si>
  <si>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</si>
  <si>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</si>
  <si>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</si>
  <si>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</si>
  <si>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</si>
  <si>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</si>
  <si>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</si>
  <si>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</si>
  <si>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</si>
  <si>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</si>
  <si>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</si>
  <si>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</si>
  <si>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</si>
  <si>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</si>
  <si>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</si>
  <si>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</si>
  <si>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</si>
  <si>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</si>
  <si>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</si>
  <si>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</si>
  <si>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</si>
  <si>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</si>
  <si>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</si>
  <si>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</si>
  <si>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</si>
  <si>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</si>
  <si>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</si>
  <si>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</si>
  <si>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</si>
  <si>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</si>
  <si>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</si>
  <si>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</si>
  <si>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</si>
  <si>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</si>
  <si>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</si>
  <si>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</si>
  <si>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</si>
  <si>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</si>
  <si>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</si>
  <si>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</si>
  <si>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</si>
  <si>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</si>
  <si>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</si>
  <si>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</si>
  <si>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</si>
  <si>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</si>
  <si>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</si>
  <si>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</si>
  <si>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</si>
  <si>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</si>
  <si>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</si>
  <si>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</si>
  <si>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</si>
  <si>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</si>
  <si>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</si>
  <si>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</si>
  <si>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</si>
  <si>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</si>
  <si>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</si>
  <si>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</si>
  <si>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</si>
  <si>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</si>
  <si>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</si>
  <si>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</si>
  <si>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</si>
  <si>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</si>
  <si>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</si>
  <si>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</si>
  <si>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</si>
  <si>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</si>
  <si>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</si>
  <si>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</si>
  <si>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</si>
  <si>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</si>
  <si>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</si>
  <si>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</si>
  <si>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</si>
  <si>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</si>
  <si>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</si>
  <si>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</si>
  <si>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</si>
  <si>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</si>
  <si>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</si>
  <si>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</si>
  <si>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</si>
  <si>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</si>
  <si>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</si>
  <si>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</si>
  <si>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</si>
  <si>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</si>
  <si>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</si>
  <si>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</si>
  <si>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</si>
  <si>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</si>
  <si>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</si>
  <si>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</si>
  <si>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</si>
  <si>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</si>
  <si>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</si>
  <si>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</si>
  <si>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</si>
  <si>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</si>
  <si>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</si>
  <si>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</si>
  <si>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</si>
  <si>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</si>
  <si>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</si>
  <si>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</si>
  <si>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</si>
  <si>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</si>
  <si>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</si>
  <si>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</si>
  <si>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</si>
  <si>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</si>
  <si>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</si>
  <si>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</si>
  <si>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</si>
  <si>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</si>
  <si>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</si>
  <si>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</si>
  <si>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</si>
  <si>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</si>
  <si>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</si>
  <si>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</si>
  <si>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</si>
  <si>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</si>
  <si>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</si>
  <si>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</si>
  <si>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</si>
  <si>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</si>
  <si>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</si>
  <si>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</si>
  <si>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</si>
  <si>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</si>
  <si>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</si>
  <si>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</si>
  <si>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</si>
  <si>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</si>
  <si>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</si>
  <si>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</si>
  <si>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</si>
  <si>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</si>
  <si>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</si>
  <si>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</si>
  <si>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</si>
  <si>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</si>
  <si>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</si>
  <si>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</si>
  <si>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</si>
  <si>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</si>
  <si>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</si>
  <si>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</si>
  <si>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</si>
  <si>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</si>
  <si>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</si>
  <si>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</si>
  <si>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</si>
  <si>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</si>
  <si>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</si>
  <si>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</si>
  <si>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</si>
  <si>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</si>
  <si>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</si>
  <si>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</si>
  <si>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</si>
  <si>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</si>
  <si>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</si>
  <si>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</si>
  <si>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</si>
  <si>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</si>
  <si>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</si>
  <si>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</si>
  <si>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</si>
  <si>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</si>
  <si>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</si>
  <si>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</si>
  <si>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</si>
  <si>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</si>
  <si>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</si>
  <si>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</si>
  <si>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</si>
  <si>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</si>
  <si>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</si>
  <si>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</si>
  <si>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</si>
  <si>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</si>
  <si>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</si>
  <si>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</si>
  <si>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</si>
  <si>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</si>
  <si>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</si>
  <si>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</si>
  <si>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</si>
  <si>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</si>
  <si>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</si>
  <si>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</si>
  <si>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</si>
  <si>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</si>
  <si>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</si>
  <si>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</si>
  <si>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</si>
  <si>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</si>
  <si>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</si>
  <si>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</si>
  <si>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</si>
  <si>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</si>
  <si>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</si>
  <si>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</si>
  <si>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</si>
  <si>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</si>
  <si>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</si>
  <si>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</si>
  <si>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</si>
  <si>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</si>
  <si>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</si>
  <si>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</si>
  <si>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</si>
  <si>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</si>
  <si>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</si>
  <si>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</si>
  <si>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</si>
  <si>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</si>
  <si>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</si>
  <si>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</si>
  <si>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</si>
  <si>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</si>
  <si>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</si>
  <si>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</si>
  <si>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</si>
  <si>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</si>
  <si>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</si>
  <si>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</si>
  <si>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</si>
  <si>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</si>
  <si>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</si>
  <si>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</si>
  <si>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</si>
  <si>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</si>
  <si>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</si>
  <si>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</si>
  <si>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</si>
  <si>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</si>
  <si>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</si>
  <si>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</si>
  <si>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</si>
  <si>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</si>
  <si>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</si>
  <si>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</si>
  <si>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</si>
  <si>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</si>
  <si>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</si>
  <si>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</si>
  <si>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</si>
  <si>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</si>
  <si>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</si>
  <si>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</si>
  <si>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</si>
  <si>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</si>
  <si>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</si>
  <si>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</si>
  <si>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</si>
  <si>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</si>
  <si>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</si>
  <si>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</si>
  <si>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</si>
  <si>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</si>
  <si>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</si>
  <si>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</si>
  <si>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</si>
  <si>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</si>
  <si>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</si>
  <si>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</si>
  <si>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</si>
  <si>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</si>
  <si>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</si>
  <si>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</si>
  <si>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</si>
  <si>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</si>
  <si>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</si>
  <si>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</si>
  <si>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</si>
  <si>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</si>
  <si>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</si>
  <si>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</si>
  <si>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</si>
  <si>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</si>
  <si>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</si>
  <si>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</si>
  <si>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</si>
  <si>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</si>
  <si>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</si>
  <si>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</si>
  <si>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</si>
  <si>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</si>
  <si>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</si>
  <si>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</si>
  <si>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</si>
  <si>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</si>
  <si>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</si>
  <si>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</si>
  <si>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</si>
  <si>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</si>
  <si>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</si>
  <si>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</si>
  <si>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</si>
  <si>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</si>
  <si>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</si>
  <si>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</si>
  <si>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</si>
  <si>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</si>
  <si>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</si>
  <si>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</si>
  <si>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</si>
  <si>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</si>
  <si>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</si>
  <si>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</si>
  <si>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</si>
  <si>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</si>
  <si>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</si>
  <si>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</si>
  <si>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</si>
  <si>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</si>
  <si>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</si>
  <si>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</si>
  <si>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</si>
  <si>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</si>
  <si>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</si>
  <si>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</si>
  <si>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</si>
  <si>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</si>
  <si>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</si>
  <si>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</si>
  <si>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</si>
  <si>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</si>
  <si>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</si>
  <si>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</si>
  <si>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</si>
  <si>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</si>
  <si>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</si>
  <si>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</si>
  <si>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</si>
  <si>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</si>
  <si>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</si>
  <si>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</si>
  <si>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</si>
  <si>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</si>
  <si>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</si>
  <si>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</si>
  <si>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</si>
  <si>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</si>
  <si>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</si>
  <si>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</si>
  <si>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</si>
  <si>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</si>
  <si>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</si>
  <si>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</si>
  <si>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</si>
  <si>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</si>
  <si>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</si>
  <si>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</si>
  <si>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</si>
  <si>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</si>
  <si>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</si>
  <si>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</si>
  <si>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</si>
  <si>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</si>
  <si>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</si>
  <si>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</si>
  <si>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</si>
  <si>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</si>
  <si>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</si>
  <si>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</si>
  <si>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</si>
  <si>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</si>
  <si>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</si>
  <si>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</si>
  <si>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</si>
  <si>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</si>
  <si>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</si>
  <si>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</si>
  <si>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</si>
  <si>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</si>
  <si>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</si>
  <si>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</si>
  <si>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</si>
  <si>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</si>
  <si>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</si>
  <si>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</si>
  <si>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</si>
  <si>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</si>
  <si>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</si>
  <si>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</si>
  <si>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</si>
  <si>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</si>
  <si>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</si>
  <si>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</si>
  <si>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</si>
  <si>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</si>
  <si>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</si>
  <si>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</si>
  <si>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</si>
  <si>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</si>
  <si>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</si>
  <si>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</si>
  <si>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</si>
  <si>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</si>
  <si>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</si>
  <si>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</si>
  <si>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</si>
  <si>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</si>
  <si>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</si>
  <si>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</si>
  <si>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</si>
  <si>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</si>
  <si>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</si>
  <si>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</si>
  <si>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</si>
  <si>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</si>
  <si>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</si>
  <si>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</si>
  <si>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</si>
  <si>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</si>
  <si>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</si>
  <si>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</si>
  <si>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</si>
  <si>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</si>
  <si>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</si>
  <si>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</si>
  <si>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</si>
  <si>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</si>
  <si>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</si>
  <si>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</si>
  <si>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</si>
  <si>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</si>
  <si>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</si>
  <si>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</si>
  <si>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</si>
  <si>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</si>
  <si>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</si>
  <si>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</si>
  <si>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</si>
  <si>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</si>
  <si>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</si>
  <si>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</si>
  <si>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</si>
  <si>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</si>
  <si>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</si>
  <si>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</si>
  <si>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</si>
  <si>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</si>
  <si>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</si>
  <si>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</si>
  <si>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</si>
  <si>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</si>
  <si>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</si>
  <si>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</si>
  <si>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</si>
  <si>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</si>
  <si>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</si>
  <si>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</si>
  <si>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</si>
  <si>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</si>
  <si>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</si>
  <si>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</si>
  <si>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</si>
  <si>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</si>
  <si>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</si>
  <si>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</si>
  <si>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</si>
  <si>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</si>
  <si>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</si>
  <si>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</si>
  <si>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</si>
  <si>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</si>
  <si>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</si>
  <si>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</si>
  <si>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</si>
  <si>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</si>
  <si>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</si>
  <si>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</si>
  <si>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</si>
  <si>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</si>
  <si>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</si>
  <si>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</si>
  <si>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</si>
  <si>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</si>
  <si>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</si>
  <si>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</si>
  <si>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</si>
  <si>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</si>
  <si>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</si>
  <si>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</si>
  <si>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</si>
  <si>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</si>
  <si>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</si>
  <si>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</si>
  <si>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</si>
  <si>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</si>
  <si>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</si>
  <si>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</si>
  <si>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</si>
  <si>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</si>
  <si>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</si>
  <si>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</si>
  <si>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</si>
  <si>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</si>
  <si>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</si>
  <si>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</si>
  <si>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</si>
  <si>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</si>
  <si>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</si>
  <si>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</si>
  <si>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</si>
  <si>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</si>
  <si>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</si>
  <si>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</si>
  <si>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</si>
  <si>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</si>
  <si>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</si>
  <si>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</si>
  <si>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</si>
  <si>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</si>
  <si>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</si>
  <si>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</si>
  <si>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</si>
  <si>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</si>
  <si>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</si>
  <si>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</si>
  <si>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</si>
  <si>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</si>
  <si>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</si>
  <si>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</si>
  <si>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</si>
  <si>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</si>
  <si>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</si>
  <si>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</si>
  <si>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</si>
  <si>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</si>
  <si>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</si>
  <si>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</si>
  <si>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</si>
  <si>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</si>
  <si>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</si>
  <si>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</si>
  <si>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</si>
  <si>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</si>
  <si>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</si>
  <si>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</si>
  <si>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</si>
  <si>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</si>
  <si>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</si>
  <si>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</si>
  <si>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</si>
  <si>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</si>
  <si>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</si>
  <si>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</si>
  <si>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</si>
  <si>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</si>
  <si>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</si>
  <si>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</si>
  <si>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</si>
  <si>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</si>
  <si>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</si>
  <si>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</si>
  <si>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</si>
  <si>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</si>
  <si>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</si>
  <si>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</si>
  <si>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</si>
  <si>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</si>
  <si>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</si>
  <si>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</si>
  <si>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</si>
  <si>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</si>
  <si>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</si>
  <si>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</si>
  <si>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</si>
  <si>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</si>
  <si>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</si>
  <si>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</si>
  <si>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</si>
  <si>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</si>
  <si>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</si>
  <si>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</si>
  <si>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</si>
  <si>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</si>
  <si>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</si>
  <si>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</si>
  <si>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</si>
  <si>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</si>
  <si>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</si>
  <si>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</si>
  <si>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</si>
  <si>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</si>
  <si>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</si>
  <si>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</si>
  <si>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</si>
  <si>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</si>
  <si>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</si>
  <si>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</si>
  <si>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</si>
  <si>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</si>
  <si>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</si>
  <si>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</si>
  <si>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</si>
  <si>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</si>
  <si>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</si>
  <si>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</si>
  <si>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</si>
  <si>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</si>
  <si>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</si>
  <si>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</si>
  <si>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</si>
  <si>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</si>
  <si>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</si>
  <si>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</si>
  <si>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</si>
  <si>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</si>
  <si>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</si>
  <si>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</si>
  <si>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</si>
  <si>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</si>
  <si>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</si>
  <si>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</si>
  <si>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</si>
  <si>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</si>
  <si>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</si>
  <si>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</si>
  <si>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</si>
  <si>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</si>
  <si>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</si>
  <si>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</si>
  <si>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</si>
  <si>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</si>
  <si>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</si>
  <si>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</si>
  <si>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</si>
  <si>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</si>
  <si>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</si>
  <si>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</si>
  <si>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</si>
  <si>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</si>
  <si>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</si>
  <si>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</si>
  <si>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</si>
  <si>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</si>
  <si>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</si>
  <si>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</si>
  <si>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</si>
  <si>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</si>
  <si>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</si>
  <si>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</si>
  <si>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</si>
  <si>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</si>
  <si>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</si>
  <si>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</si>
  <si>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</si>
  <si>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</si>
  <si>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</si>
  <si>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</si>
  <si>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</si>
  <si>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</si>
  <si>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</si>
  <si>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</si>
  <si>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</si>
  <si>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</si>
  <si>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</si>
  <si>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</si>
  <si>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</si>
  <si>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</si>
  <si>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</si>
  <si>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</si>
  <si>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</si>
  <si>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</si>
  <si>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</si>
  <si>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</si>
  <si>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</si>
  <si>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</si>
  <si>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</si>
  <si>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</si>
  <si>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</si>
  <si>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</si>
  <si>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</si>
  <si>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</si>
  <si>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</si>
  <si>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</si>
  <si>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</si>
  <si>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</si>
  <si>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</si>
  <si>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</si>
  <si>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</si>
  <si>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</si>
  <si>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</si>
  <si>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</si>
  <si>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</si>
  <si>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</si>
  <si>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</si>
  <si>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</si>
  <si>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</si>
  <si>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</si>
  <si>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</si>
  <si>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</si>
  <si>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</si>
  <si>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</si>
  <si>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</si>
  <si>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</si>
  <si>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</si>
  <si>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</si>
  <si>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</si>
  <si>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</si>
  <si>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</si>
  <si>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</si>
  <si>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</si>
  <si>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</si>
  <si>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</si>
  <si>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</si>
  <si>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</si>
  <si>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</si>
  <si>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</si>
  <si>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</si>
  <si>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</si>
  <si>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</si>
  <si>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</si>
  <si>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</si>
  <si>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</si>
  <si>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</si>
  <si>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</si>
  <si>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</si>
  <si>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</si>
  <si>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</si>
  <si>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</si>
  <si>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</si>
  <si>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</si>
  <si>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</si>
  <si>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</si>
  <si>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</si>
  <si>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</si>
  <si>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</si>
  <si>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</si>
  <si>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</si>
  <si>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</si>
  <si>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</si>
  <si>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</si>
  <si>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</si>
  <si>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</si>
  <si>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</si>
  <si>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</si>
  <si>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</si>
  <si>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</si>
  <si>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</si>
  <si>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</si>
  <si>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</si>
  <si>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</si>
  <si>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</si>
  <si>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</si>
  <si>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</si>
  <si>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</si>
  <si>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</si>
  <si>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</si>
  <si>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</si>
  <si>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</si>
  <si>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</si>
  <si>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</si>
  <si>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</si>
  <si>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</si>
  <si>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</si>
  <si>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</si>
  <si>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</si>
  <si>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</si>
  <si>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</si>
  <si>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</si>
  <si>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</si>
  <si>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</si>
  <si>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</si>
  <si>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</si>
  <si>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</si>
  <si>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</si>
  <si>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</si>
  <si>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</si>
  <si>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</si>
  <si>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</si>
  <si>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</si>
  <si>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</si>
  <si>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</si>
  <si>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</si>
  <si>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</si>
  <si>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</si>
  <si>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</si>
  <si>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</si>
  <si>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</si>
  <si>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</si>
  <si>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</si>
  <si>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</si>
  <si>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</si>
  <si>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</si>
  <si>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</si>
  <si>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</si>
  <si>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</si>
  <si>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</si>
  <si>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</si>
  <si>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</si>
  <si>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</si>
  <si>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</si>
  <si>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</si>
  <si>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</si>
  <si>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</si>
  <si>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</si>
  <si>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</si>
  <si>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</si>
  <si>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</si>
  <si>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</si>
  <si>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</si>
  <si>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</si>
  <si>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</si>
  <si>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</si>
  <si>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</si>
  <si>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</si>
  <si>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</si>
  <si>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</si>
  <si>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</si>
  <si>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</si>
  <si>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</si>
  <si>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</si>
  <si>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</si>
  <si>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</si>
  <si>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</si>
  <si>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</si>
  <si>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</si>
  <si>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</si>
  <si>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</si>
  <si>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</si>
  <si>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</si>
  <si>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</si>
  <si>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</si>
  <si>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</si>
  <si>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</si>
  <si>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</si>
  <si>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</si>
  <si>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</si>
  <si>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</si>
  <si>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</si>
  <si>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</si>
  <si>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</si>
  <si>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</si>
  <si>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</si>
  <si>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</si>
  <si>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</si>
  <si>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</si>
  <si>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</si>
  <si>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</si>
  <si>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</si>
  <si>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</si>
  <si>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</si>
  <si>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</si>
  <si>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</si>
  <si>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</si>
  <si>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</si>
  <si>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</si>
  <si>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</si>
  <si>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</si>
  <si>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</si>
  <si>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</si>
  <si>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</si>
  <si>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</si>
  <si>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</si>
  <si>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</si>
  <si>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</si>
  <si>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</si>
  <si>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</si>
  <si>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</si>
  <si>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</si>
  <si>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</si>
  <si>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</si>
  <si>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</si>
  <si>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</si>
  <si>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</si>
  <si>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</si>
  <si>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</si>
  <si>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</si>
  <si>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</si>
  <si>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</si>
  <si>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</si>
  <si>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</si>
  <si>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</si>
  <si>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</si>
  <si>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</si>
  <si>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</si>
  <si>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</si>
  <si>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</si>
  <si>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</si>
  <si>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</si>
  <si>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</si>
  <si>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</si>
  <si>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</si>
  <si>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</si>
  <si>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</si>
  <si>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</si>
  <si>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</si>
  <si>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</si>
  <si>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</si>
  <si>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</si>
  <si>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</si>
  <si>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</si>
  <si>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</si>
  <si>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</si>
  <si>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</si>
  <si>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</si>
  <si>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</si>
  <si>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</si>
  <si>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</si>
  <si>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</si>
  <si>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</si>
  <si>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</si>
  <si>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</si>
  <si>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</si>
  <si>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</si>
  <si>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</si>
  <si>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</si>
  <si>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</si>
  <si>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</si>
  <si>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</si>
  <si>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</si>
  <si>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</si>
  <si>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</si>
  <si>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</si>
  <si>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</si>
  <si>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</si>
  <si>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</si>
  <si>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</si>
  <si>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</si>
  <si>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</si>
  <si>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</si>
  <si>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</si>
  <si>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</si>
  <si>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</si>
  <si>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</si>
  <si>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</si>
  <si>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</si>
  <si>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</si>
  <si>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</si>
  <si>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</si>
  <si>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</si>
  <si>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</si>
  <si>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</si>
  <si>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</si>
  <si>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</si>
  <si>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</si>
  <si>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</si>
  <si>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</si>
  <si>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</si>
  <si>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</si>
  <si>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</si>
  <si>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</si>
  <si>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</si>
  <si>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</si>
  <si>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</si>
  <si>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</si>
  <si>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</si>
  <si>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</si>
  <si>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</si>
  <si>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</si>
  <si>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</si>
  <si>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</si>
  <si>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</si>
  <si>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</si>
  <si>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</si>
  <si>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</si>
  <si>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</si>
  <si>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</si>
  <si>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</si>
  <si>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</si>
  <si>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</si>
  <si>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</si>
  <si>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</si>
  <si>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</si>
  <si>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</si>
  <si>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</si>
  <si>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</si>
  <si>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</si>
  <si>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</si>
  <si>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</si>
  <si>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</si>
  <si>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</si>
  <si>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</si>
  <si>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</si>
  <si>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</si>
  <si>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</si>
  <si>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</si>
  <si>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</si>
  <si>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</si>
  <si>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</si>
  <si>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</si>
  <si>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</si>
  <si>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</si>
  <si>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</si>
  <si>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</si>
  <si>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</si>
  <si>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</si>
  <si>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</si>
  <si>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</si>
  <si>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</si>
  <si>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</si>
  <si>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</si>
  <si>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</si>
  <si>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</si>
  <si>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</si>
  <si>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</si>
  <si>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</si>
  <si>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</si>
  <si>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</si>
  <si>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</si>
  <si>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</si>
  <si>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</si>
  <si>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</si>
  <si>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</si>
  <si>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</si>
  <si>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</si>
  <si>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</si>
  <si>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</si>
  <si>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</si>
  <si>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</si>
  <si>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</si>
  <si>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</si>
  <si>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</si>
  <si>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</si>
  <si>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</si>
  <si>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</si>
  <si>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</si>
  <si>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</si>
  <si>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</si>
  <si>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</si>
  <si>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</si>
  <si>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</si>
  <si>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</si>
  <si>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</si>
  <si>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</si>
  <si>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</si>
  <si>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</si>
  <si>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</si>
  <si>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</si>
  <si>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</si>
  <si>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</si>
  <si>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</si>
  <si>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</si>
  <si>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</si>
  <si>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</si>
  <si>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</si>
  <si>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</si>
  <si>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</si>
  <si>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</si>
  <si>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</si>
  <si>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</si>
  <si>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</si>
  <si>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</si>
  <si>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</si>
  <si>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</si>
  <si>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</si>
  <si>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</si>
  <si>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</si>
  <si>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</si>
  <si>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</si>
  <si>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</si>
  <si>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</si>
  <si>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</si>
  <si>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</si>
  <si>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</si>
  <si>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</si>
  <si>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</si>
  <si>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</si>
  <si>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</si>
  <si>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</si>
  <si>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</si>
  <si>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</si>
  <si>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</si>
  <si>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</si>
  <si>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</si>
  <si>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</si>
  <si>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</si>
  <si>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</si>
  <si>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</si>
  <si>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</si>
  <si>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</si>
  <si>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</si>
  <si>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</si>
  <si>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</si>
  <si>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</si>
  <si>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</si>
  <si>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</si>
  <si>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</si>
  <si>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</si>
  <si>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</si>
  <si>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</si>
  <si>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</si>
  <si>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</si>
  <si>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</si>
  <si>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</si>
  <si>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</si>
  <si>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</si>
  <si>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</si>
  <si>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</si>
  <si>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</si>
  <si>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</si>
  <si>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</si>
  <si>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</si>
  <si>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</si>
  <si>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</si>
  <si>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</si>
  <si>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</si>
  <si>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</si>
  <si>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</si>
  <si>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</si>
  <si>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</si>
  <si>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</si>
  <si>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</si>
  <si>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</si>
  <si>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</si>
  <si>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</si>
  <si>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</si>
  <si>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</si>
  <si>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</si>
  <si>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</si>
  <si>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</si>
  <si>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</si>
  <si>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</si>
  <si>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</si>
  <si>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</si>
  <si>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</si>
  <si>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</si>
  <si>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</si>
  <si>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</si>
  <si>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</si>
  <si>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</si>
  <si>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</si>
  <si>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</si>
  <si>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</si>
  <si>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</si>
  <si>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</si>
  <si>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</si>
  <si>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</si>
  <si>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</si>
  <si>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</si>
  <si>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</si>
  <si>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</si>
  <si>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</si>
  <si>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</si>
  <si>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</si>
  <si>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</si>
  <si>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</si>
  <si>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</si>
  <si>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</si>
  <si>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</si>
  <si>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</si>
  <si>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</si>
  <si>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</si>
  <si>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</si>
  <si>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</si>
  <si>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</si>
  <si>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</si>
  <si>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</si>
  <si>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</si>
  <si>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</si>
  <si>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</si>
  <si>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</si>
  <si>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</si>
  <si>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</si>
  <si>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</si>
  <si>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</si>
  <si>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</si>
  <si>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</si>
  <si>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</si>
  <si>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</si>
  <si>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</si>
  <si>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</si>
  <si>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</si>
  <si>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</si>
  <si>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</si>
  <si>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</si>
  <si>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</si>
  <si>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</si>
  <si>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</si>
  <si>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</si>
  <si>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</si>
  <si>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</si>
  <si>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</si>
  <si>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</si>
  <si>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</si>
  <si>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</si>
  <si>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</si>
  <si>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</si>
  <si>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</si>
  <si>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</si>
  <si>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</si>
  <si>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</si>
  <si>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</si>
  <si>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</si>
  <si>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</si>
  <si>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</si>
  <si>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</si>
  <si>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</si>
  <si>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</si>
  <si>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</si>
  <si>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</si>
  <si>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</si>
  <si>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</si>
  <si>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</si>
  <si>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</si>
  <si>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</si>
  <si>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</si>
  <si>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</si>
  <si>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</si>
  <si>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</si>
  <si>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</si>
  <si>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</si>
  <si>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</si>
  <si>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</si>
  <si>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</si>
  <si>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</si>
  <si>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</si>
  <si>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</si>
  <si>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</si>
  <si>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</si>
  <si>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</si>
  <si>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</si>
  <si>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</si>
  <si>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</si>
  <si>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</si>
  <si>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</si>
  <si>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</si>
  <si>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</si>
  <si>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</si>
  <si>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</si>
  <si>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</si>
  <si>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</si>
  <si>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</si>
  <si>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</si>
  <si>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</si>
  <si>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</si>
  <si>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</si>
  <si>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</si>
  <si>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</si>
  <si>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</si>
  <si>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</si>
  <si>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</si>
  <si>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</si>
  <si>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</si>
  <si>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</si>
  <si>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</si>
  <si>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</si>
  <si>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</si>
  <si>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</si>
  <si>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</si>
  <si>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</si>
  <si>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</si>
  <si>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</si>
  <si>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</si>
  <si>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</si>
  <si>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</si>
  <si>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</si>
  <si>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</si>
  <si>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</si>
  <si>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</si>
  <si>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</si>
  <si>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</si>
  <si>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</si>
  <si>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</si>
  <si>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</si>
  <si>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</si>
  <si>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</si>
  <si>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</si>
  <si>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</si>
  <si>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</si>
  <si>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</si>
  <si>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</si>
  <si>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</si>
  <si>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</si>
  <si>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</si>
  <si>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</si>
  <si>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</si>
  <si>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</si>
  <si>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</si>
  <si>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</si>
  <si>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</si>
  <si>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</si>
  <si>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</si>
  <si>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</si>
  <si>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</si>
  <si>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</si>
  <si>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</si>
  <si>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</si>
  <si>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</si>
  <si>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</si>
  <si>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</si>
  <si>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</si>
  <si>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</si>
  <si>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</si>
  <si>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</si>
  <si>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</si>
  <si>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</si>
  <si>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</si>
  <si>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</si>
  <si>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</si>
  <si>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</si>
  <si>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</si>
  <si>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</si>
  <si>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</si>
  <si>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</si>
  <si>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</si>
  <si>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</si>
  <si>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</si>
  <si>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</si>
  <si>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</si>
  <si>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</si>
  <si>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</si>
  <si>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</si>
  <si>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</si>
  <si>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</si>
  <si>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</si>
  <si>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</si>
  <si>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</si>
  <si>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</si>
  <si>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</si>
  <si>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</si>
  <si>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</si>
  <si>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</si>
  <si>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</si>
  <si>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</si>
  <si>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</si>
  <si>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</si>
  <si>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</si>
  <si>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</si>
  <si>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</si>
  <si>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</si>
  <si>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</si>
  <si>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</si>
  <si>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</si>
  <si>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</si>
  <si>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</si>
  <si>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</si>
  <si>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</si>
  <si>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</si>
  <si>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</si>
  <si>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</si>
  <si>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</si>
  <si>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</si>
  <si>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</si>
  <si>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</si>
  <si>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</si>
  <si>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</si>
  <si>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</si>
  <si>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</si>
  <si>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</si>
  <si>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</si>
  <si>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</si>
  <si>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</si>
  <si>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</si>
  <si>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</si>
  <si>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</si>
  <si>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</si>
  <si>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</si>
  <si>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</si>
  <si>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</si>
  <si>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</si>
  <si>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</si>
  <si>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</si>
  <si>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</si>
  <si>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</si>
  <si>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</si>
  <si>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</si>
  <si>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</si>
  <si>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</si>
  <si>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</si>
  <si>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</si>
  <si>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</si>
  <si>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</si>
  <si>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</si>
  <si>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</si>
  <si>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</si>
  <si>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</si>
  <si>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</si>
  <si>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</si>
  <si>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</si>
  <si>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</si>
  <si>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</si>
  <si>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</si>
  <si>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</si>
  <si>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</si>
  <si>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</si>
  <si>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</si>
  <si>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</si>
  <si>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</si>
  <si>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</si>
  <si>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</si>
  <si>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</si>
  <si>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</si>
  <si>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</si>
  <si>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</si>
  <si>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</si>
  <si>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</si>
  <si>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</si>
  <si>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</si>
  <si>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</si>
  <si>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</si>
  <si>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</si>
  <si>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</si>
  <si>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</si>
  <si>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</si>
  <si>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</si>
  <si>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</si>
  <si>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</si>
  <si>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</si>
  <si>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</si>
  <si>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</si>
  <si>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</si>
  <si>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</si>
  <si>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</si>
  <si>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</si>
  <si>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</si>
  <si>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</si>
  <si>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</si>
  <si>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</si>
  <si>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</si>
  <si>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</si>
  <si>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</si>
  <si>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</si>
  <si>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</si>
  <si>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</si>
  <si>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</si>
  <si>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</si>
  <si>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</si>
  <si>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</si>
  <si>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</si>
  <si>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</si>
  <si>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</si>
  <si>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</si>
  <si>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</si>
  <si>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</si>
  <si>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</si>
  <si>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</si>
  <si>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</si>
  <si>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</si>
  <si>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</si>
  <si>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</si>
  <si>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</si>
  <si>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</si>
  <si>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</si>
  <si>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</si>
  <si>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</si>
  <si>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</si>
  <si>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</si>
  <si>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</si>
  <si>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</si>
  <si>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</si>
  <si>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</si>
  <si>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</si>
  <si>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</si>
  <si>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</si>
  <si>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</si>
  <si>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</si>
  <si>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</si>
  <si>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</si>
  <si>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</si>
  <si>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</si>
  <si>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</si>
  <si>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</si>
  <si>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</si>
  <si>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</si>
  <si>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</si>
  <si>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</si>
  <si>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</si>
  <si>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</si>
  <si>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</si>
  <si>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</si>
  <si>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</si>
  <si>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</si>
  <si>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</si>
  <si>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</si>
  <si>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</si>
  <si>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</si>
  <si>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</si>
  <si>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</si>
  <si>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</si>
  <si>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</si>
  <si>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</si>
  <si>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</si>
  <si>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</si>
  <si>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</si>
  <si>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</si>
  <si>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</si>
  <si>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</si>
  <si>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</si>
  <si>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</si>
  <si>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</si>
  <si>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</si>
  <si>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</si>
  <si>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</si>
  <si>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</si>
  <si>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</si>
  <si>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</si>
  <si>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</si>
  <si>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</si>
  <si>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</si>
  <si>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</si>
  <si>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</si>
  <si>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</si>
  <si>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</si>
  <si>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</si>
  <si>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</si>
  <si>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</si>
  <si>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</si>
  <si>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</si>
  <si>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</si>
  <si>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</si>
  <si>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</si>
  <si>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</si>
  <si>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</si>
  <si>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</si>
  <si>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</si>
  <si>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</si>
  <si>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</si>
  <si>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</si>
  <si>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</si>
  <si>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</si>
  <si>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</si>
  <si>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</si>
  <si>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</si>
  <si>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</si>
  <si>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</si>
  <si>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</si>
  <si>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</si>
  <si>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</si>
  <si>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</si>
  <si>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</si>
  <si>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</si>
  <si>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</si>
  <si>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</si>
  <si>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</si>
  <si>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</si>
  <si>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</si>
  <si>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</si>
  <si>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</si>
  <si>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</si>
  <si>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</si>
  <si>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</si>
  <si>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</si>
  <si>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</si>
  <si>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</si>
  <si>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</si>
  <si>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</si>
  <si>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</si>
  <si>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</si>
  <si>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</si>
  <si>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</si>
  <si>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</si>
  <si>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</si>
  <si>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</si>
  <si>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</si>
  <si>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</si>
  <si>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</si>
  <si>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</si>
  <si>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</si>
  <si>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</si>
  <si>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</si>
  <si>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</si>
  <si>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</si>
  <si>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</si>
  <si>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</si>
  <si>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</si>
  <si>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</si>
  <si>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</si>
  <si>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</si>
  <si>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</si>
  <si>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</si>
  <si>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</si>
  <si>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</si>
  <si>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</si>
  <si>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</si>
  <si>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</si>
  <si>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</si>
  <si>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</si>
  <si>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</si>
  <si>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</si>
  <si>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</si>
  <si>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</si>
  <si>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</si>
  <si>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</si>
  <si>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</si>
  <si>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</si>
  <si>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</si>
  <si>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</si>
  <si>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</si>
  <si>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</si>
  <si>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</si>
  <si>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</si>
  <si>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</si>
  <si>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</si>
  <si>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</si>
  <si>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</si>
  <si>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</si>
  <si>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</si>
  <si>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</si>
  <si>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</si>
  <si>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</si>
  <si>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</si>
  <si>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</si>
  <si>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</si>
  <si>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</si>
  <si>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</si>
  <si>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</si>
  <si>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</si>
  <si>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</si>
  <si>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</si>
  <si>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</si>
  <si>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</si>
  <si>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</si>
  <si>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</si>
  <si>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</si>
  <si>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</si>
  <si>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</si>
  <si>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</si>
  <si>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</si>
  <si>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</si>
  <si>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</si>
  <si>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</si>
  <si>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</si>
  <si>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</si>
  <si>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</si>
  <si>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</si>
  <si>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</si>
  <si>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</si>
  <si>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</si>
  <si>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</si>
  <si>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</si>
  <si>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</si>
  <si>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</si>
  <si>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</si>
  <si>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</si>
  <si>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</si>
  <si>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</si>
  <si>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</si>
  <si>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</si>
  <si>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</si>
  <si>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</si>
  <si>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</si>
  <si>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</si>
  <si>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</si>
  <si>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</si>
  <si>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</si>
  <si>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</si>
  <si>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</si>
  <si>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</si>
  <si>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</si>
  <si>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</si>
  <si>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</si>
  <si>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</si>
  <si>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</si>
  <si>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</si>
  <si>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</si>
  <si>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</si>
  <si>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</si>
  <si>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</si>
  <si>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</si>
  <si>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</si>
  <si>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</si>
  <si>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</si>
  <si>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</si>
  <si>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</si>
  <si>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</si>
  <si>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</si>
  <si>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</si>
  <si>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</si>
  <si>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</si>
  <si>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</si>
  <si>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</si>
  <si>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</si>
  <si>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</si>
  <si>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</si>
  <si>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</si>
  <si>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</si>
  <si>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</si>
  <si>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</si>
  <si>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</si>
  <si>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</si>
  <si>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</si>
  <si>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</si>
  <si>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</si>
  <si>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</si>
  <si>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</si>
  <si>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</si>
  <si>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</si>
  <si>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</si>
  <si>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</si>
  <si>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</si>
  <si>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</si>
  <si>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</si>
  <si>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</si>
  <si>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</si>
  <si>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</si>
  <si>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</si>
  <si>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</si>
  <si>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</si>
  <si>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</si>
  <si>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</si>
  <si>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</si>
  <si>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</si>
  <si>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</si>
  <si>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</si>
  <si>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</si>
  <si>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</si>
  <si>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</si>
  <si>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</si>
  <si>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</si>
  <si>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</si>
  <si>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</si>
  <si>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</si>
  <si>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</si>
  <si>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</si>
  <si>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</si>
  <si>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</si>
  <si>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</si>
  <si>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</si>
  <si>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</si>
  <si>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</si>
  <si>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</si>
  <si>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</si>
  <si>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</si>
  <si>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</si>
  <si>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</si>
  <si>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</si>
  <si>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</si>
  <si>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</si>
  <si>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</si>
  <si>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</si>
  <si>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</si>
  <si>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</si>
  <si>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</si>
  <si>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</si>
  <si>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</si>
  <si>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</si>
  <si>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</si>
  <si>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</si>
  <si>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</si>
  <si>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</si>
  <si>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</si>
  <si>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</si>
  <si>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</si>
  <si>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</si>
  <si>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</si>
  <si>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</si>
  <si>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</si>
  <si>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</si>
  <si>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</si>
  <si>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</si>
  <si>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</si>
  <si>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</si>
  <si>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</si>
  <si>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</si>
  <si>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</si>
  <si>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</si>
  <si>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</si>
  <si>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</si>
  <si>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</si>
  <si>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</si>
  <si>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</si>
  <si>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</si>
  <si>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</si>
  <si>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</si>
  <si>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</si>
  <si>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</si>
  <si>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</si>
  <si>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</si>
  <si>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</si>
  <si>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</si>
  <si>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</si>
  <si>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</si>
  <si>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</si>
  <si>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</si>
  <si>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</si>
  <si>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</si>
  <si>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</si>
  <si>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</si>
  <si>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</si>
  <si>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</si>
  <si>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</si>
  <si>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</si>
  <si>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</si>
  <si>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</si>
  <si>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</si>
  <si>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</si>
  <si>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</si>
  <si>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</si>
  <si>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</si>
  <si>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</si>
  <si>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</si>
  <si>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</si>
  <si>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</si>
  <si>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</si>
  <si>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</si>
  <si>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</si>
  <si>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</si>
  <si>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</si>
  <si>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</si>
  <si>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</si>
  <si>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</si>
  <si>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</si>
  <si>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</si>
  <si>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</si>
  <si>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</si>
  <si>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</si>
  <si>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</si>
  <si>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</si>
  <si>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</si>
  <si>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</si>
  <si>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</si>
  <si>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</si>
  <si>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</si>
  <si>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</si>
  <si>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</si>
  <si>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</si>
  <si>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</si>
  <si>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</si>
  <si>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</si>
  <si>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</si>
  <si>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</si>
  <si>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</si>
  <si>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</si>
  <si>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</si>
  <si>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</si>
  <si>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</si>
  <si>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</si>
  <si>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</si>
  <si>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</si>
  <si>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</si>
  <si>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</si>
  <si>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</si>
  <si>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</si>
  <si>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</si>
  <si>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</si>
  <si>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</si>
  <si>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</si>
  <si>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</si>
  <si>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</si>
  <si>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</si>
  <si>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</si>
  <si>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</si>
  <si>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</si>
  <si>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</si>
  <si>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</si>
  <si>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</si>
  <si>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</si>
  <si>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</si>
  <si>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</si>
  <si>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</si>
  <si>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</si>
  <si>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</si>
  <si>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</si>
  <si>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</si>
  <si>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</si>
  <si>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</si>
  <si>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</si>
  <si>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</si>
  <si>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</si>
  <si>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</si>
  <si>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</si>
  <si>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</si>
  <si>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</si>
  <si>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</si>
  <si>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</si>
  <si>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</si>
  <si>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</si>
  <si>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</si>
  <si>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</si>
  <si>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</si>
  <si>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</si>
  <si>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</si>
  <si>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</si>
  <si>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</si>
  <si>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</si>
  <si>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</si>
  <si>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</si>
  <si>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</si>
  <si>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</si>
  <si>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</si>
  <si>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</si>
  <si>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</si>
  <si>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</si>
  <si>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</si>
  <si>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</si>
  <si>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</si>
  <si>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</si>
  <si>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</si>
  <si>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</si>
  <si>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</si>
  <si>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</si>
  <si>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</si>
  <si>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</si>
  <si>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</si>
  <si>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</si>
  <si>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</si>
  <si>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</si>
  <si>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</si>
  <si>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</si>
  <si>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</si>
  <si>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</si>
  <si>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</si>
  <si>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</si>
  <si>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</si>
  <si>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</si>
  <si>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</si>
  <si>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</si>
  <si>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</si>
  <si>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</si>
  <si>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</si>
  <si>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</si>
  <si>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</si>
  <si>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</si>
  <si>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</si>
  <si>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</si>
  <si>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</si>
  <si>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</si>
  <si>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</si>
  <si>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</si>
  <si>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</si>
  <si>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</si>
  <si>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</si>
  <si>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</si>
  <si>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</si>
  <si>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</si>
  <si>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</si>
  <si>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</si>
  <si>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</si>
  <si>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</si>
  <si>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</si>
  <si>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</si>
  <si>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</si>
  <si>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</si>
  <si>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</si>
  <si>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</si>
  <si>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</si>
  <si>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</si>
  <si>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</si>
  <si>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</si>
  <si>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</si>
  <si>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</si>
  <si>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</si>
  <si>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</si>
  <si>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</si>
  <si>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</si>
  <si>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</si>
  <si>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</si>
  <si>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</si>
  <si>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</si>
  <si>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</si>
  <si>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</si>
  <si>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</si>
  <si>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</si>
  <si>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</si>
  <si>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</si>
  <si>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</si>
  <si>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</si>
  <si>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</si>
  <si>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</si>
  <si>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</si>
  <si>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</si>
  <si>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</si>
  <si>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</si>
  <si>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</si>
  <si>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</si>
  <si>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</si>
  <si>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</si>
  <si>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</si>
  <si>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</si>
  <si>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</si>
  <si>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</si>
  <si>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</si>
  <si>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</si>
  <si>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</si>
  <si>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</si>
  <si>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</si>
  <si>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</si>
  <si>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</si>
  <si>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</si>
  <si>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</si>
  <si>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</si>
  <si>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</si>
  <si>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</si>
  <si>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</si>
  <si>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</si>
  <si>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</si>
  <si>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</si>
  <si>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</si>
  <si>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</si>
  <si>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</si>
  <si>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</si>
  <si>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</si>
  <si>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</si>
  <si>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</si>
  <si>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</si>
  <si>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</si>
  <si>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</si>
  <si>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</si>
  <si>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</si>
  <si>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</si>
  <si>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</si>
  <si>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</si>
  <si>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</si>
  <si>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</si>
  <si>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</si>
  <si>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</si>
  <si>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</si>
  <si>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</si>
  <si>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</si>
  <si>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</si>
  <si>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</si>
  <si>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</si>
  <si>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</si>
  <si>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</si>
  <si>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</si>
  <si>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</si>
  <si>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</si>
  <si>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</si>
  <si>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</si>
  <si>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</si>
  <si>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</si>
  <si>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</si>
  <si>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</si>
  <si>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</si>
  <si>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</si>
  <si>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</si>
  <si>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</si>
  <si>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</si>
  <si>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</si>
  <si>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</si>
  <si>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</si>
  <si>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</si>
  <si>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</si>
  <si>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</si>
  <si>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</si>
  <si>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</si>
  <si>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</si>
  <si>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</si>
  <si>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</si>
  <si>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</si>
  <si>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</si>
  <si>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</si>
  <si>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</si>
  <si>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</si>
  <si>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</si>
  <si>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</si>
  <si>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</si>
  <si>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</si>
  <si>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</si>
  <si>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</si>
  <si>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</si>
  <si>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</si>
  <si>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</si>
  <si>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</si>
  <si>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</si>
  <si>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</si>
  <si>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</si>
  <si>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</si>
  <si>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</si>
  <si>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</si>
  <si>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</si>
  <si>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</si>
  <si>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</si>
  <si>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</si>
  <si>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</si>
  <si>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</si>
  <si>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</si>
  <si>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</si>
  <si>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</si>
  <si>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</si>
  <si>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</si>
  <si>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</si>
  <si>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</si>
  <si>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</si>
  <si>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</si>
  <si>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</si>
  <si>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</si>
  <si>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</si>
  <si>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</si>
  <si>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</si>
  <si>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</si>
  <si>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</si>
  <si>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</si>
  <si>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</si>
  <si>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</si>
  <si>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</si>
  <si>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</si>
  <si>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</si>
  <si>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</si>
  <si>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</si>
  <si>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</si>
  <si>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</si>
  <si>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</si>
  <si>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</si>
  <si>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</si>
  <si>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</si>
  <si>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</si>
  <si>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</si>
  <si>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</si>
  <si>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</si>
  <si>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</si>
  <si>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</si>
  <si>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</si>
  <si>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</si>
  <si>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</si>
  <si>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</si>
  <si>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</si>
  <si>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</si>
  <si>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</si>
  <si>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</si>
  <si>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</si>
  <si>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</si>
  <si>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</si>
  <si>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</si>
  <si>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</si>
  <si>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</si>
  <si>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</si>
  <si>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</si>
  <si>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</si>
  <si>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</si>
  <si>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</si>
  <si>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</si>
  <si>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</si>
  <si>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</si>
  <si>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</si>
  <si>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</si>
  <si>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</si>
  <si>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</si>
  <si>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</si>
  <si>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</si>
  <si>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</si>
  <si>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</si>
  <si>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</si>
  <si>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</si>
  <si>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</si>
  <si>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</si>
  <si>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</si>
  <si>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</si>
  <si>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</si>
  <si>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</si>
  <si>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</si>
  <si>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</si>
  <si>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</si>
  <si>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</si>
  <si>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</si>
  <si>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</si>
  <si>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</si>
  <si>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</si>
  <si>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</si>
  <si>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</si>
  <si>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</si>
  <si>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</si>
  <si>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</si>
  <si>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</si>
  <si>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</si>
  <si>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</si>
  <si>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</si>
  <si>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</si>
  <si>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</si>
  <si>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</si>
  <si>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</si>
  <si>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</si>
  <si>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</si>
  <si>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</si>
  <si>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</si>
  <si>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</si>
  <si>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</si>
  <si>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</si>
  <si>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</si>
  <si>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</si>
  <si>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</si>
  <si>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</si>
  <si>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</si>
  <si>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</si>
  <si>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</si>
  <si>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</si>
  <si>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</si>
  <si>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</si>
  <si>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</si>
  <si>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</si>
  <si>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</si>
  <si>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</si>
  <si>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</si>
  <si>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</si>
  <si>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</si>
  <si>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</si>
  <si>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</si>
  <si>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</si>
  <si>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</si>
  <si>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</si>
  <si>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</si>
  <si>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</si>
  <si>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</si>
  <si>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</si>
  <si>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</si>
  <si>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</si>
  <si>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</si>
  <si>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</si>
  <si>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</si>
  <si>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</si>
  <si>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</si>
  <si>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</si>
  <si>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</si>
  <si>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</si>
  <si>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</si>
  <si>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</si>
  <si>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</si>
  <si>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</si>
  <si>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</si>
  <si>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</si>
  <si>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</si>
  <si>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</si>
  <si>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</si>
  <si>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</si>
  <si>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</si>
  <si>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</si>
  <si>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</si>
  <si>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</si>
  <si>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</si>
  <si>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</si>
  <si>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</si>
  <si>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</si>
  <si>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</si>
  <si>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</si>
  <si>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</si>
  <si>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</si>
  <si>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</si>
  <si>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</si>
  <si>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</si>
  <si>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</si>
  <si>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</si>
  <si>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</si>
  <si>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</si>
  <si>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</si>
  <si>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</si>
  <si>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</si>
  <si>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</si>
  <si>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</si>
  <si>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</si>
  <si>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</si>
  <si>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</si>
  <si>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</si>
  <si>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</si>
  <si>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</si>
  <si>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</si>
  <si>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</si>
  <si>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</si>
  <si>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</si>
  <si>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</si>
  <si>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</si>
  <si>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</si>
  <si>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</si>
  <si>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</si>
  <si>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</si>
  <si>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</si>
  <si>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</si>
  <si>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</si>
  <si>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</si>
  <si>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</si>
  <si>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</si>
  <si>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</si>
  <si>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</si>
  <si>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</si>
  <si>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</si>
  <si>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</si>
  <si>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</si>
  <si>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</si>
  <si>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</si>
  <si>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</si>
  <si>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</si>
  <si>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</si>
  <si>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</si>
  <si>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</si>
  <si>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</si>
  <si>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</si>
  <si>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</si>
  <si>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</si>
  <si>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</si>
  <si>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</si>
  <si>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</si>
  <si>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</si>
  <si>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</si>
  <si>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</si>
  <si>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</si>
  <si>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</si>
  <si>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</si>
  <si>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</si>
  <si>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</si>
  <si>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</si>
  <si>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</si>
  <si>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</si>
  <si>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</si>
  <si>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</si>
  <si>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</si>
  <si>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</si>
  <si>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</si>
  <si>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</si>
  <si>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</si>
  <si>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</si>
  <si>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</si>
  <si>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</si>
  <si>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</si>
  <si>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</si>
  <si>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</si>
  <si>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</si>
  <si>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</si>
  <si>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</si>
  <si>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</si>
  <si>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</si>
  <si>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</si>
  <si>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</si>
  <si>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</si>
  <si>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</si>
  <si>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</si>
  <si>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</si>
  <si>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</si>
  <si>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</si>
  <si>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</si>
  <si>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</si>
  <si>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</si>
  <si>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</si>
  <si>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</si>
  <si>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</si>
  <si>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</si>
  <si>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</si>
  <si>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</si>
  <si>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</si>
  <si>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</si>
  <si>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</si>
  <si>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</si>
  <si>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</si>
  <si>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</si>
  <si>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</si>
  <si>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</si>
  <si>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</si>
  <si>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</si>
  <si>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</si>
  <si>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</si>
  <si>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</si>
  <si>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</si>
  <si>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</si>
  <si>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</si>
  <si>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</si>
  <si>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</si>
  <si>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</si>
  <si>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</si>
  <si>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</si>
  <si>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</si>
  <si>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</si>
  <si>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</si>
  <si>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</si>
  <si>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</si>
  <si>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</si>
  <si>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</si>
  <si>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</si>
  <si>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</si>
  <si>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</si>
  <si>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</si>
  <si>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</si>
  <si>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</si>
  <si>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</si>
  <si>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</si>
  <si>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</si>
  <si>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</si>
  <si>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</si>
  <si>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</si>
  <si>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</si>
  <si>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</si>
  <si>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</si>
  <si>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</si>
  <si>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</si>
  <si>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</si>
  <si>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</si>
  <si>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</si>
  <si>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</si>
  <si>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</si>
  <si>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</si>
  <si>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</si>
  <si>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</si>
  <si>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</si>
  <si>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</si>
  <si>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</si>
  <si>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</si>
  <si>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</si>
  <si>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</si>
  <si>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</si>
  <si>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</si>
  <si>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</si>
  <si>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</si>
  <si>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</si>
  <si>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</si>
  <si>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</si>
  <si>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</si>
  <si>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</si>
  <si>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</si>
  <si>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</si>
  <si>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</si>
  <si>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</si>
  <si>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</si>
  <si>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</si>
  <si>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</si>
  <si>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</si>
  <si>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</si>
  <si>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</si>
  <si>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</si>
  <si>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</si>
  <si>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</si>
  <si>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</si>
  <si>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</si>
  <si>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</si>
  <si>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</si>
  <si>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</si>
  <si>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</si>
  <si>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</si>
  <si>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</si>
  <si>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</si>
  <si>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</si>
  <si>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</si>
  <si>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</si>
  <si>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</si>
  <si>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</si>
  <si>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</si>
  <si>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</si>
  <si>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</si>
  <si>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</si>
  <si>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</si>
  <si>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</si>
  <si>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</si>
  <si>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</si>
  <si>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</si>
  <si>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</si>
  <si>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</si>
  <si>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</si>
  <si>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</si>
  <si>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</si>
  <si>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</si>
  <si>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</si>
  <si>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</si>
  <si>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</si>
  <si>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</si>
  <si>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</si>
  <si>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</si>
  <si>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</si>
  <si>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</si>
  <si>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</si>
  <si>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</si>
  <si>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</si>
  <si>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</si>
  <si>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</si>
  <si>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</si>
  <si>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</si>
  <si>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</si>
  <si>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</si>
  <si>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</si>
  <si>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</si>
  <si>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</si>
  <si>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</si>
  <si>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</si>
  <si>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</si>
  <si>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</si>
  <si>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</si>
  <si>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</si>
  <si>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</si>
  <si>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</si>
  <si>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</si>
  <si>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</si>
  <si>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</si>
  <si>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</si>
  <si>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</si>
  <si>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</si>
  <si>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</si>
  <si>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</si>
  <si>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</si>
  <si>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</si>
  <si>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</si>
  <si>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</si>
  <si>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</si>
  <si>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</si>
  <si>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</si>
  <si>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</si>
  <si>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</si>
  <si>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</si>
  <si>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</si>
  <si>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</si>
  <si>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</si>
  <si>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</si>
  <si>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</si>
  <si>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</si>
  <si>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</si>
  <si>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</si>
  <si>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</si>
  <si>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</si>
  <si>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</si>
  <si>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</si>
  <si>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</si>
  <si>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</si>
  <si>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</si>
  <si>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</si>
  <si>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</si>
  <si>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</si>
  <si>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</si>
  <si>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</si>
  <si>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</si>
  <si>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</si>
  <si>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</si>
  <si>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</si>
  <si>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</si>
  <si>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</si>
  <si>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</si>
  <si>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</si>
  <si>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</si>
  <si>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</si>
  <si>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</si>
  <si>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</si>
  <si>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</si>
  <si>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</si>
  <si>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</si>
  <si>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</si>
  <si>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</si>
  <si>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</si>
  <si>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</si>
  <si>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</si>
  <si>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</si>
  <si>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</si>
  <si>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</si>
  <si>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</si>
  <si>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</si>
  <si>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</si>
  <si>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</si>
  <si>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</si>
  <si>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</si>
  <si>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</si>
  <si>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</si>
  <si>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</si>
  <si>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</si>
  <si>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</si>
  <si>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</si>
  <si>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</si>
  <si>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</si>
  <si>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</si>
  <si>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</si>
  <si>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</si>
  <si>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</si>
  <si>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</si>
  <si>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</si>
  <si>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</si>
  <si>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</si>
  <si>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</si>
  <si>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</si>
  <si>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</si>
  <si>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</si>
  <si>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</si>
  <si>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</si>
  <si>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</si>
  <si>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</si>
  <si>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</si>
  <si>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</si>
  <si>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</si>
  <si>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</si>
  <si>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</si>
  <si>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</si>
  <si>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</si>
  <si>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</si>
  <si>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</si>
  <si>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</si>
  <si>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</si>
  <si>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</si>
  <si>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</si>
  <si>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</si>
  <si>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</si>
  <si>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</si>
  <si>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</si>
  <si>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</si>
  <si>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</si>
  <si>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</si>
  <si>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</si>
  <si>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</si>
  <si>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</si>
  <si>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</si>
  <si>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</si>
  <si>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</si>
  <si>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</si>
  <si>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</si>
  <si>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</si>
  <si>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</si>
  <si>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</si>
  <si>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</si>
  <si>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</si>
  <si>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</si>
  <si>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</si>
  <si>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</si>
  <si>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</si>
  <si>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</si>
  <si>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</si>
  <si>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</si>
  <si>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</si>
  <si>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</si>
  <si>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</si>
  <si>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</si>
  <si>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</si>
  <si>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</si>
  <si>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</si>
  <si>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</si>
  <si>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</si>
  <si>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</si>
  <si>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</si>
  <si>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</si>
  <si>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</si>
  <si>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</si>
  <si>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</si>
  <si>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</si>
  <si>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</si>
  <si>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</si>
  <si>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</si>
  <si>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</si>
  <si>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</si>
  <si>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</si>
  <si>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</si>
  <si>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</si>
  <si>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</si>
  <si>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</si>
  <si>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</si>
  <si>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</si>
  <si>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</si>
  <si>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</si>
  <si>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</si>
  <si>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</si>
  <si>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</si>
  <si>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</si>
  <si>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</si>
  <si>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</si>
  <si>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</si>
  <si>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</si>
  <si>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</si>
  <si>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</si>
  <si>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</si>
  <si>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</si>
  <si>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</si>
  <si>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</si>
  <si>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</si>
  <si>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</si>
  <si>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</si>
  <si>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</si>
  <si>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</si>
  <si>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</si>
  <si>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</si>
  <si>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</si>
  <si>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</si>
  <si>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</si>
  <si>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</si>
  <si>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</si>
  <si>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</si>
  <si>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</si>
  <si>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</si>
  <si>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</si>
  <si>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</si>
  <si>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</si>
  <si>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</si>
  <si>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</si>
  <si>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</si>
  <si>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</si>
  <si>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</si>
  <si>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</si>
  <si>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</si>
  <si>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</si>
  <si>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</si>
  <si>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</si>
  <si>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</si>
  <si>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</si>
  <si>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</si>
  <si>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</si>
  <si>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</si>
  <si>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</si>
  <si>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</si>
  <si>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</si>
  <si>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</si>
  <si>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</si>
  <si>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</si>
  <si>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</si>
  <si>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</si>
  <si>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</si>
  <si>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</si>
  <si>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</si>
  <si>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</si>
  <si>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</si>
  <si>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</si>
  <si>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</si>
  <si>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</si>
  <si>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</si>
  <si>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</si>
  <si>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</si>
  <si>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</si>
  <si>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</si>
  <si>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</si>
  <si>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</si>
  <si>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</si>
  <si>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</si>
  <si>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</si>
  <si>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</si>
  <si>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</si>
  <si>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</si>
  <si>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</si>
  <si>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</si>
  <si>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</si>
  <si>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</si>
  <si>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</si>
  <si>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</si>
  <si>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</si>
  <si>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</si>
  <si>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</si>
  <si>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</si>
  <si>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</si>
  <si>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</si>
  <si>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</si>
  <si>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</si>
  <si>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</si>
  <si>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</si>
  <si>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</si>
  <si>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</si>
  <si>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</si>
  <si>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</si>
  <si>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</si>
  <si>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</si>
  <si>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</si>
  <si>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</si>
  <si>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</si>
  <si>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</si>
  <si>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</si>
  <si>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</si>
  <si>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</si>
  <si>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</si>
  <si>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</si>
  <si>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</si>
  <si>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</si>
  <si>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</si>
  <si>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</si>
  <si>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</si>
  <si>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</si>
  <si>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</si>
  <si>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</si>
  <si>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</si>
  <si>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</si>
  <si>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</si>
  <si>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</si>
  <si>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</si>
  <si>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</si>
  <si>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</si>
  <si>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</si>
  <si>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</si>
  <si>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</si>
  <si>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</si>
  <si>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</si>
  <si>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</si>
  <si>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</si>
  <si>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</si>
  <si>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</si>
  <si>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</si>
  <si>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</si>
  <si>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</si>
  <si>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</si>
  <si>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</si>
  <si>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</si>
  <si>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</si>
  <si>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</si>
  <si>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</si>
  <si>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</si>
  <si>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</si>
  <si>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</si>
  <si>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</si>
  <si>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</si>
  <si>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</si>
  <si>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</si>
  <si>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</si>
  <si>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</si>
  <si>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</si>
  <si>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</si>
  <si>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</si>
  <si>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</si>
  <si>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</si>
  <si>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</si>
  <si>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</si>
  <si>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</si>
  <si>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</si>
  <si>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</si>
  <si>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</si>
  <si>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</si>
  <si>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</si>
  <si>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</si>
  <si>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</si>
  <si>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</si>
  <si>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</si>
  <si>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</si>
  <si>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</si>
  <si>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</si>
  <si>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</si>
  <si>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</si>
  <si>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</si>
  <si>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</si>
  <si>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</si>
  <si>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</si>
  <si>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</si>
  <si>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</si>
  <si>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</si>
  <si>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</si>
  <si>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</si>
  <si>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</si>
  <si>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</si>
  <si>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</si>
  <si>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</si>
  <si>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</si>
  <si>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</si>
  <si>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</si>
  <si>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</si>
  <si>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</si>
  <si>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</si>
  <si>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</si>
  <si>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</si>
  <si>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</si>
  <si>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</si>
  <si>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</si>
  <si>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</si>
  <si>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</si>
  <si>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</si>
  <si>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</si>
  <si>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</si>
  <si>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</si>
  <si>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</si>
  <si>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</si>
  <si>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</si>
  <si>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</si>
  <si>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</si>
  <si>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</si>
  <si>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</si>
  <si>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</si>
  <si>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</si>
  <si>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</si>
  <si>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</si>
  <si>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</si>
  <si>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</si>
  <si>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</si>
  <si>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</si>
  <si>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</si>
  <si>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</si>
  <si>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</si>
  <si>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</si>
  <si>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</si>
  <si>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</si>
  <si>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</si>
  <si>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</si>
  <si>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</si>
  <si>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</si>
  <si>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</si>
  <si>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</si>
  <si>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</si>
  <si>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</si>
  <si>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</si>
  <si>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</si>
  <si>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</si>
  <si>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</si>
  <si>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</si>
  <si>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</si>
  <si>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</si>
  <si>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</si>
  <si>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</si>
  <si>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</si>
  <si>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</si>
  <si>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</si>
  <si>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</si>
  <si>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</si>
  <si>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</si>
  <si>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</si>
  <si>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</si>
  <si>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</si>
  <si>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</si>
  <si>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</si>
  <si>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</si>
  <si>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</si>
  <si>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</si>
  <si>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</si>
  <si>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</si>
  <si>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</si>
  <si>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</si>
  <si>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</si>
  <si>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</si>
  <si>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</si>
  <si>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</si>
  <si>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</si>
  <si>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</si>
  <si>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</si>
  <si>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</si>
  <si>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</si>
  <si>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</si>
  <si>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</si>
  <si>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</si>
  <si>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</si>
  <si>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</si>
  <si>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</si>
  <si>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</si>
  <si>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</si>
  <si>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</si>
  <si>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</si>
  <si>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</si>
  <si>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</si>
  <si>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</si>
  <si>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</si>
  <si>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</si>
  <si>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</si>
  <si>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</si>
  <si>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</si>
  <si>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</si>
  <si>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</si>
  <si>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</si>
  <si>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</si>
  <si>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</si>
  <si>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</si>
  <si>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</si>
  <si>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</si>
  <si>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</si>
  <si>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</si>
  <si>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</si>
  <si>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</si>
  <si>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</si>
  <si>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</si>
  <si>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</si>
  <si>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</si>
  <si>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</si>
  <si>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</si>
  <si>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</si>
  <si>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</si>
  <si>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</si>
  <si>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</si>
  <si>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</si>
  <si>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</si>
  <si>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</si>
  <si>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</si>
  <si>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</si>
  <si>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</si>
  <si>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</si>
  <si>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</si>
  <si>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</si>
  <si>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</si>
  <si>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</si>
  <si>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</si>
  <si>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</si>
  <si>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</si>
  <si>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</si>
  <si>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</si>
  <si>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</si>
  <si>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</si>
  <si>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</si>
  <si>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</si>
  <si>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</si>
  <si>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</si>
  <si>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</si>
  <si>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</si>
  <si>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</si>
  <si>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</si>
  <si>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</si>
  <si>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</si>
  <si>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</si>
  <si>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</si>
  <si>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</si>
  <si>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</si>
  <si>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</si>
  <si>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</si>
  <si>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</si>
  <si>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</si>
  <si>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</si>
  <si>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</si>
  <si>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</si>
  <si>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</si>
  <si>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</si>
  <si>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</si>
  <si>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</si>
  <si>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</si>
  <si>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</si>
  <si>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</si>
  <si>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</si>
  <si>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</si>
  <si>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</si>
  <si>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</si>
  <si>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</si>
  <si>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</si>
  <si>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</si>
  <si>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</si>
  <si>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</si>
  <si>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</si>
  <si>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</si>
  <si>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</si>
  <si>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</si>
  <si>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</si>
  <si>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</si>
  <si>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</si>
  <si>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</si>
  <si>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</si>
  <si>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</si>
  <si>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</si>
  <si>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</si>
  <si>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</si>
  <si>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</si>
  <si>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</si>
  <si>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</si>
  <si>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</si>
  <si>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</si>
  <si>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</si>
  <si>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</si>
  <si>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</si>
  <si>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</si>
  <si>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</si>
  <si>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</si>
  <si>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</si>
  <si>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</si>
  <si>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</si>
  <si>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</si>
  <si>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</si>
  <si>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</si>
  <si>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</si>
  <si>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</si>
  <si>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</si>
  <si>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</si>
  <si>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</si>
  <si>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</si>
  <si>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</si>
  <si>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</si>
  <si>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</si>
  <si>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</si>
  <si>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</si>
  <si>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</si>
  <si>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</si>
  <si>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</si>
  <si>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</si>
  <si>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</si>
  <si>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</si>
  <si>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</si>
  <si>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</si>
  <si>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</si>
  <si>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</si>
  <si>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</si>
  <si>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</si>
  <si>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</si>
  <si>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</si>
  <si>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</si>
  <si>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</si>
  <si>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</si>
  <si>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</si>
  <si>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</si>
  <si>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</si>
  <si>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</si>
  <si>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</si>
  <si>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</si>
  <si>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</si>
  <si>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</si>
  <si>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</si>
  <si>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</si>
  <si>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</si>
  <si>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</si>
  <si>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</si>
  <si>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</si>
  <si>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</si>
  <si>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</si>
  <si>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</si>
  <si>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</si>
  <si>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</si>
  <si>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</si>
  <si>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</si>
  <si>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</si>
  <si>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</si>
  <si>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</si>
  <si>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</si>
  <si>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</si>
  <si>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</si>
  <si>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</si>
  <si>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</si>
  <si>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</si>
  <si>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</si>
  <si>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</si>
  <si>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</si>
  <si>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</si>
  <si>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</si>
  <si>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</si>
  <si>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</si>
  <si>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</si>
  <si>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</si>
  <si>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</si>
  <si>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</si>
  <si>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</si>
  <si>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</si>
  <si>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</si>
  <si>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</si>
  <si>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</si>
  <si>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</si>
  <si>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</si>
  <si>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</si>
  <si>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</si>
  <si>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</si>
  <si>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</si>
  <si>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</si>
  <si>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</si>
  <si>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</si>
  <si>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</si>
  <si>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</si>
  <si>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</si>
  <si>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</si>
  <si>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</si>
  <si>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</si>
  <si>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</si>
  <si>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</si>
  <si>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</si>
  <si>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</si>
  <si>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</si>
  <si>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</si>
  <si>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</si>
  <si>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</si>
  <si>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</si>
  <si>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</si>
  <si>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</si>
  <si>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</si>
  <si>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</si>
  <si>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</si>
  <si>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</si>
  <si>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</si>
  <si>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</si>
  <si>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</si>
  <si>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</si>
  <si>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</si>
  <si>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</si>
  <si>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</si>
  <si>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</si>
  <si>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</si>
  <si>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</si>
  <si>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</si>
  <si>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</si>
  <si>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</si>
  <si>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</si>
  <si>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</si>
  <si>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</si>
  <si>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</si>
  <si>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</si>
  <si>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</si>
  <si>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</si>
  <si>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</si>
  <si>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</si>
  <si>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</si>
  <si>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</si>
  <si>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</si>
  <si>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</si>
  <si>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</si>
  <si>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</si>
  <si>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</si>
  <si>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</si>
  <si>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</si>
  <si>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</si>
  <si>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</si>
  <si>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</si>
  <si>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</si>
  <si>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</si>
  <si>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</si>
  <si>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</si>
  <si>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</si>
  <si>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</si>
  <si>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</si>
  <si>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</si>
  <si>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</si>
  <si>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</si>
  <si>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</si>
  <si>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</si>
  <si>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</si>
  <si>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</si>
  <si>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</si>
  <si>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</si>
  <si>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</si>
  <si>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</si>
  <si>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</si>
  <si>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</si>
  <si>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</si>
  <si>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</si>
  <si>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</si>
  <si>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</si>
  <si>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</si>
  <si>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</si>
  <si>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</si>
  <si>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</si>
  <si>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</si>
  <si>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</si>
  <si>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</si>
  <si>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</si>
  <si>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</si>
  <si>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</si>
  <si>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</si>
  <si>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</si>
  <si>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</si>
  <si>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</si>
  <si>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</si>
  <si>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</si>
  <si>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</si>
  <si>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</si>
  <si>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</si>
  <si>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</si>
  <si>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</si>
  <si>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</si>
  <si>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</si>
  <si>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</si>
  <si>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</si>
  <si>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</si>
  <si>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</si>
  <si>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</si>
  <si>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</si>
  <si>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</si>
  <si>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</si>
  <si>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</si>
  <si>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</si>
  <si>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</si>
  <si>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</si>
  <si>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</si>
  <si>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</si>
  <si>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</si>
  <si>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</si>
  <si>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</si>
  <si>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</si>
  <si>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</si>
  <si>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</si>
  <si>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</si>
  <si>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</si>
  <si>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</si>
  <si>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</si>
  <si>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</si>
  <si>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</si>
  <si>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</si>
  <si>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</si>
  <si>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</si>
  <si>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</si>
  <si>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</si>
  <si>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</si>
  <si>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</si>
  <si>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</si>
  <si>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</si>
  <si>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</si>
  <si>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</si>
  <si>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</si>
  <si>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</si>
  <si>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</si>
  <si>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</si>
  <si>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</si>
  <si>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</si>
  <si>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</si>
  <si>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</si>
  <si>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</si>
  <si>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</si>
  <si>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</si>
  <si>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</si>
  <si>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</si>
  <si>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</si>
  <si>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</si>
  <si>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</si>
  <si>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</si>
  <si>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</si>
  <si>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</si>
  <si>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</si>
  <si>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</si>
  <si>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</si>
  <si>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</si>
  <si>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</si>
  <si>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</si>
  <si>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</si>
  <si>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</si>
  <si>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</si>
  <si>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</si>
  <si>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</si>
  <si>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</si>
  <si>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</si>
  <si>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</si>
  <si>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</si>
  <si>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</si>
  <si>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</si>
  <si>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</si>
  <si>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</si>
  <si>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</si>
  <si>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</si>
  <si>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</si>
  <si>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</si>
  <si>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</si>
  <si>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</si>
  <si>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</si>
  <si>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</si>
  <si>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</si>
  <si>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</si>
  <si>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</si>
  <si>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</si>
  <si>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</si>
  <si>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</si>
  <si>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</si>
  <si>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</si>
  <si>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</si>
  <si>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</si>
  <si>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</si>
  <si>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</si>
  <si>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</si>
  <si>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</si>
  <si>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</si>
  <si>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</si>
  <si>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</si>
  <si>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</si>
  <si>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</si>
  <si>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</si>
  <si>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</si>
  <si>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</si>
  <si>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</si>
  <si>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</si>
  <si>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</si>
  <si>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</si>
  <si>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</si>
  <si>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</si>
  <si>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</si>
  <si>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</si>
  <si>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</si>
  <si>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</si>
  <si>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</si>
  <si>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</si>
  <si>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</si>
  <si>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</si>
  <si>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</si>
  <si>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</si>
  <si>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</si>
  <si>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</si>
  <si>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</si>
  <si>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</si>
  <si>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</si>
  <si>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</si>
  <si>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</si>
  <si>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</si>
  <si>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</si>
  <si>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</si>
  <si>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</si>
  <si>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</si>
  <si>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</si>
  <si>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</si>
  <si>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</si>
  <si>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</si>
  <si>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</si>
  <si>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</si>
  <si>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</si>
  <si>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</si>
  <si>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</si>
  <si>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</si>
  <si>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</si>
  <si>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</si>
  <si>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</si>
  <si>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</si>
  <si>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</si>
  <si>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</si>
  <si>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</si>
  <si>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</si>
  <si>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</si>
  <si>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</si>
  <si>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</si>
  <si>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</si>
  <si>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</si>
  <si>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</si>
  <si>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</si>
  <si>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</si>
  <si>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</si>
  <si>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</si>
  <si>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</si>
  <si>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</si>
  <si>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</si>
  <si>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</si>
  <si>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</si>
  <si>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</si>
  <si>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</si>
  <si>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</si>
  <si>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</si>
  <si>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</si>
  <si>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</si>
  <si>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</si>
  <si>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</si>
  <si>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</si>
  <si>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</si>
  <si>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</si>
  <si>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</si>
  <si>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</si>
  <si>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</si>
  <si>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</si>
  <si>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</si>
  <si>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</si>
  <si>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</si>
  <si>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</si>
  <si>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</si>
  <si>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</si>
  <si>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</si>
  <si>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</si>
  <si>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</si>
  <si>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</si>
  <si>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</si>
  <si>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</si>
  <si>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</si>
  <si>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</si>
  <si>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</si>
  <si>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</si>
  <si>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</si>
  <si>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</si>
  <si>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</si>
  <si>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</si>
  <si>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</si>
  <si>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</si>
  <si>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</si>
  <si>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</si>
  <si>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</si>
  <si>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</si>
  <si>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</si>
  <si>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</si>
  <si>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</si>
  <si>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</si>
  <si>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</si>
  <si>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</si>
  <si>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</si>
  <si>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</si>
  <si>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</si>
  <si>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</si>
  <si>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</si>
  <si>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</si>
  <si>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</si>
  <si>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</si>
  <si>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</si>
  <si>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</si>
  <si>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</si>
  <si>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</si>
  <si>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</si>
  <si>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</si>
  <si>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</si>
  <si>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</si>
  <si>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</si>
  <si>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</si>
  <si>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</si>
  <si>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</si>
  <si>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</si>
  <si>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</si>
  <si>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</si>
  <si>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</si>
  <si>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</si>
  <si>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</si>
  <si>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</si>
  <si>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</si>
  <si>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</si>
  <si>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</si>
  <si>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</si>
  <si>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</si>
  <si>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</si>
  <si>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</si>
  <si>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</si>
  <si>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</si>
  <si>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</si>
  <si>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</si>
  <si>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</si>
  <si>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</si>
  <si>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</si>
  <si>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</si>
  <si>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</si>
  <si>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</si>
  <si>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</si>
  <si>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</si>
  <si>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</si>
  <si>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</si>
  <si>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</si>
  <si>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</si>
  <si>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</si>
  <si>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</si>
  <si>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</si>
  <si>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</si>
  <si>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</si>
  <si>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</si>
  <si>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</si>
  <si>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</si>
  <si>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</si>
  <si>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</si>
  <si>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</si>
  <si>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</si>
  <si>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</si>
  <si>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</si>
  <si>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</si>
  <si>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</si>
  <si>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</si>
  <si>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</si>
  <si>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</si>
  <si>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</si>
  <si>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</si>
  <si>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</si>
  <si>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</si>
  <si>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</si>
  <si>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</si>
  <si>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</si>
  <si>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</si>
  <si>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</si>
  <si>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</si>
  <si>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</si>
  <si>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</si>
  <si>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</si>
  <si>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</si>
  <si>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</si>
  <si>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</si>
  <si>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</si>
  <si>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</si>
  <si>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</si>
  <si>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</si>
  <si>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</si>
  <si>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</si>
  <si>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</si>
  <si>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</si>
  <si>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</si>
  <si>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</si>
  <si>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</si>
  <si>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</si>
  <si>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</si>
  <si>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</si>
  <si>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</si>
  <si>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</si>
  <si>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</si>
  <si>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</si>
  <si>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</si>
  <si>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</si>
  <si>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</si>
  <si>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</si>
  <si>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</si>
  <si>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</si>
  <si>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</si>
  <si>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</si>
  <si>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</si>
  <si>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</si>
  <si>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</si>
  <si>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</si>
  <si>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</si>
  <si>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</si>
  <si>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</si>
  <si>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</si>
  <si>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</si>
  <si>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</si>
  <si>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</si>
  <si>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</si>
  <si>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</si>
  <si>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</si>
  <si>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</si>
  <si>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</si>
  <si>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</si>
  <si>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</si>
  <si>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</si>
  <si>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</si>
  <si>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</si>
  <si>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</si>
  <si>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</si>
  <si>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</si>
  <si>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</si>
  <si>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</si>
  <si>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</si>
  <si>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</si>
  <si>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</si>
  <si>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</si>
  <si>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</si>
  <si>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</si>
  <si>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</si>
  <si>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</si>
  <si>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</si>
  <si>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</si>
  <si>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</si>
  <si>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</si>
  <si>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</si>
  <si>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</si>
  <si>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</si>
  <si>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</si>
  <si>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</si>
  <si>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</si>
  <si>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</si>
  <si>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</si>
  <si>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</si>
  <si>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</si>
  <si>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</si>
  <si>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</si>
  <si>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</si>
  <si>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</si>
  <si>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</si>
  <si>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</si>
  <si>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</si>
  <si>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</si>
  <si>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</si>
  <si>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</si>
  <si>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</si>
  <si>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</si>
  <si>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</si>
  <si>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</si>
  <si>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</si>
  <si>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</si>
  <si>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</si>
  <si>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</si>
  <si>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</si>
  <si>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</si>
  <si>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</si>
  <si>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</si>
  <si>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</si>
  <si>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</si>
  <si>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</si>
  <si>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</si>
  <si>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</si>
  <si>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</si>
  <si>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</si>
  <si>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</si>
  <si>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</si>
  <si>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</si>
  <si>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</si>
  <si>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</si>
  <si>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</si>
  <si>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</si>
  <si>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</si>
  <si>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</si>
  <si>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</si>
  <si>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</si>
  <si>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</si>
  <si>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</si>
  <si>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</si>
  <si>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</si>
  <si>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</si>
  <si>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</si>
  <si>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</si>
  <si>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</si>
  <si>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</si>
  <si>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</si>
  <si>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</si>
  <si>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</si>
  <si>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</si>
  <si>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</si>
  <si>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</si>
  <si>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</si>
  <si>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</si>
  <si>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</si>
  <si>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</si>
  <si>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</si>
  <si>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</si>
  <si>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</si>
  <si>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</si>
  <si>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</si>
  <si>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</si>
  <si>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</si>
  <si>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</si>
  <si>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</si>
  <si>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</si>
  <si>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</si>
  <si>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</si>
  <si>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</si>
  <si>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</si>
  <si>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</si>
  <si>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</si>
  <si>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</si>
  <si>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</si>
  <si>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</si>
  <si>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</si>
  <si>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</si>
  <si>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</si>
  <si>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</si>
  <si>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</si>
  <si>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</si>
  <si>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</si>
  <si>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</si>
  <si>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</si>
  <si>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</si>
  <si>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</si>
  <si>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</si>
  <si>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</si>
  <si>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</si>
  <si>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</si>
  <si>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</si>
  <si>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</si>
  <si>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</si>
  <si>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</si>
  <si>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</si>
  <si>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</si>
  <si>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</si>
  <si>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</si>
  <si>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</si>
  <si>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</si>
  <si>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</si>
  <si>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</si>
  <si>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</si>
  <si>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</si>
  <si>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</si>
  <si>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</si>
  <si>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</si>
  <si>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</si>
  <si>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</si>
  <si>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</si>
  <si>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</si>
  <si>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</si>
  <si>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</si>
  <si>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</si>
  <si>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</si>
  <si>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</si>
  <si>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</si>
  <si>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</si>
  <si>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</si>
  <si>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</si>
  <si>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</si>
  <si>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</si>
  <si>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</si>
  <si>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</si>
  <si>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</si>
  <si>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</si>
  <si>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</si>
  <si>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</si>
  <si>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</si>
  <si>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</si>
  <si>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</si>
  <si>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</si>
  <si>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</si>
  <si>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</si>
  <si>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</si>
  <si>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</si>
  <si>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</si>
  <si>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</si>
  <si>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</si>
  <si>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</si>
  <si>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</si>
  <si>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</si>
  <si>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</si>
  <si>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</si>
  <si>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</si>
  <si>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</si>
  <si>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</si>
  <si>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</si>
  <si>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</si>
  <si>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</si>
  <si>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</si>
  <si>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</si>
  <si>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</si>
  <si>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</si>
  <si>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</si>
  <si>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</si>
  <si>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</si>
  <si>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</si>
  <si>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</si>
  <si>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</si>
  <si>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</si>
  <si>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</si>
  <si>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</si>
  <si>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</si>
  <si>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</si>
  <si>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</si>
  <si>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</si>
  <si>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</si>
  <si>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</si>
  <si>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</si>
  <si>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</si>
  <si>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</si>
  <si>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</si>
  <si>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</si>
  <si>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</si>
  <si>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</si>
  <si>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</si>
  <si>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</si>
  <si>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</si>
  <si>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</si>
  <si>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</si>
  <si>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</si>
  <si>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</si>
  <si>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</si>
  <si>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</si>
  <si>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</si>
  <si>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</si>
  <si>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</si>
  <si>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</si>
  <si>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</si>
  <si>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</si>
  <si>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</si>
  <si>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</si>
  <si>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</si>
  <si>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</si>
  <si>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</si>
  <si>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</si>
  <si>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</si>
  <si>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</si>
  <si>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</si>
  <si>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</si>
  <si>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</si>
  <si>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</si>
  <si>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</si>
  <si>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</si>
  <si>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</si>
  <si>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</si>
  <si>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</si>
  <si>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</si>
  <si>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</si>
  <si>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</si>
  <si>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</si>
  <si>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</si>
  <si>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</si>
  <si>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</si>
  <si>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</si>
  <si>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</si>
  <si>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</si>
  <si>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</si>
  <si>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</si>
  <si>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</si>
  <si>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</si>
  <si>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</si>
  <si>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</si>
  <si>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</si>
  <si>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</si>
  <si>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</si>
  <si>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</si>
  <si>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</si>
  <si>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</si>
  <si>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</si>
  <si>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</si>
  <si>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</si>
  <si>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</si>
  <si>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</si>
  <si>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</si>
  <si>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</si>
  <si>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</si>
  <si>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</si>
  <si>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</si>
  <si>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</si>
  <si>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</si>
  <si>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</si>
  <si>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</si>
  <si>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</si>
  <si>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</si>
  <si>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</si>
  <si>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</si>
  <si>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</si>
  <si>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</si>
  <si>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</si>
  <si>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</si>
  <si>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</si>
  <si>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</si>
  <si>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</si>
  <si>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</si>
  <si>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</si>
  <si>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</si>
  <si>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</si>
  <si>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</si>
  <si>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</si>
  <si>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</si>
  <si>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</si>
  <si>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</si>
  <si>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</si>
  <si>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</si>
  <si>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</si>
  <si>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</si>
  <si>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</si>
  <si>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</si>
  <si>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</si>
  <si>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</si>
  <si>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</si>
  <si>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</si>
  <si>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</si>
  <si>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</si>
  <si>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</si>
  <si>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</si>
  <si>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</si>
  <si>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</si>
  <si>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</si>
  <si>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</si>
  <si>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</si>
  <si>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</si>
  <si>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</si>
  <si>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</si>
  <si>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</si>
  <si>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</si>
  <si>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</si>
  <si>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</si>
  <si>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</si>
  <si>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</si>
  <si>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</si>
  <si>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</si>
  <si>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</si>
  <si>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</si>
  <si>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</si>
  <si>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</si>
  <si>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</si>
  <si>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</si>
  <si>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</si>
  <si>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</si>
  <si>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</si>
  <si>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</si>
  <si>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</si>
  <si>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</si>
  <si>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</si>
  <si>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</si>
  <si>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</si>
  <si>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</si>
  <si>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</si>
  <si>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</si>
  <si>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</si>
  <si>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</si>
  <si>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</si>
  <si>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</si>
  <si>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</si>
  <si>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</si>
  <si>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</si>
  <si>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</si>
  <si>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</si>
  <si>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</si>
  <si>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</si>
  <si>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</si>
  <si>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</si>
  <si>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</si>
  <si>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</si>
  <si>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</si>
  <si>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</si>
  <si>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</si>
  <si>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</si>
  <si>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</si>
  <si>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</si>
  <si>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</si>
  <si>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</si>
  <si>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</si>
  <si>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</si>
  <si>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</si>
  <si>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</si>
  <si>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</si>
  <si>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</si>
  <si>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</si>
  <si>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</si>
  <si>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</si>
  <si>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</si>
  <si>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</si>
  <si>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</si>
  <si>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</si>
  <si>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</si>
  <si>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</si>
  <si>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</si>
  <si>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</si>
  <si>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</si>
  <si>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</si>
  <si>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</si>
  <si>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</si>
  <si>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</si>
  <si>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</si>
  <si>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</si>
  <si>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</si>
  <si>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</si>
  <si>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</si>
  <si>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</si>
  <si>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</si>
  <si>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</si>
  <si>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</si>
  <si>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</si>
  <si>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</si>
  <si>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</si>
  <si>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</si>
  <si>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</si>
  <si>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</si>
  <si>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</si>
  <si>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</si>
  <si>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</si>
  <si>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</si>
  <si>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</si>
  <si>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</si>
  <si>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</si>
  <si>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</si>
  <si>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</si>
  <si>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</si>
  <si>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</si>
  <si>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</si>
  <si>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</si>
  <si>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</si>
  <si>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</si>
  <si>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</si>
  <si>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</si>
  <si>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</si>
  <si>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</si>
  <si>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</si>
  <si>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</si>
  <si>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</si>
  <si>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</si>
  <si>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</si>
  <si>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</si>
  <si>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</si>
  <si>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</si>
  <si>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</si>
  <si>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</si>
  <si>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</si>
  <si>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</si>
  <si>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</si>
  <si>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</si>
  <si>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</si>
  <si>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</si>
  <si>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</si>
  <si>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</si>
  <si>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</si>
  <si>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</si>
  <si>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</si>
  <si>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</si>
  <si>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</si>
  <si>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</si>
  <si>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</si>
  <si>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</si>
  <si>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</si>
  <si>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</si>
  <si>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</si>
  <si>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</si>
  <si>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</si>
  <si>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</si>
  <si>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</si>
  <si>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</si>
  <si>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</si>
  <si>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</si>
  <si>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</si>
  <si>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</si>
  <si>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</si>
  <si>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</si>
  <si>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</si>
  <si>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</si>
  <si>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</si>
  <si>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</si>
  <si>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</si>
  <si>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</si>
  <si>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</si>
  <si>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</si>
  <si>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</si>
  <si>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</si>
  <si>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</si>
  <si>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</si>
  <si>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</si>
  <si>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</si>
  <si>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</si>
  <si>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</si>
  <si>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</si>
  <si>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</si>
  <si>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</si>
  <si>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</si>
  <si>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</si>
  <si>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</si>
  <si>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</si>
  <si>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</si>
  <si>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</si>
  <si>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</si>
  <si>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</si>
  <si>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</si>
  <si>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</si>
  <si>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</si>
  <si>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</si>
  <si>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</si>
  <si>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</si>
  <si>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</si>
  <si>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</si>
  <si>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</si>
  <si>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</si>
  <si>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</si>
  <si>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</si>
  <si>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</si>
  <si>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</si>
  <si>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</si>
  <si>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</si>
  <si>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</si>
  <si>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</si>
  <si>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</si>
  <si>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</si>
  <si>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</si>
  <si>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</si>
  <si>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</si>
  <si>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</si>
  <si>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</si>
  <si>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</si>
  <si>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</si>
  <si>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</si>
  <si>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</si>
  <si>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</si>
  <si>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</si>
  <si>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</si>
  <si>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</si>
  <si>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</si>
  <si>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</si>
  <si>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</si>
  <si>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</si>
  <si>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</si>
  <si>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</si>
  <si>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</si>
  <si>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</si>
  <si>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</si>
  <si>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</si>
  <si>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</si>
  <si>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</si>
  <si>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</si>
  <si>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</si>
  <si>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</si>
  <si>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</si>
  <si>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</si>
  <si>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</si>
  <si>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</si>
  <si>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</si>
  <si>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</si>
  <si>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</si>
  <si>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</si>
  <si>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</si>
  <si>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</si>
  <si>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</si>
  <si>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</si>
  <si>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</si>
  <si>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</si>
  <si>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</si>
  <si>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</si>
  <si>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</si>
  <si>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</si>
  <si>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</si>
  <si>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</si>
  <si>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</si>
  <si>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</si>
  <si>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</si>
  <si>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</si>
  <si>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</si>
  <si>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</si>
  <si>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</si>
  <si>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</si>
  <si>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</si>
  <si>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</si>
  <si>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</si>
  <si>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</si>
  <si>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</si>
  <si>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</si>
  <si>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</si>
  <si>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</si>
  <si>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</si>
  <si>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</si>
  <si>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</si>
  <si>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</si>
  <si>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</si>
  <si>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</si>
  <si>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</si>
  <si>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</si>
  <si>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</si>
  <si>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</si>
  <si>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</si>
  <si>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</si>
  <si>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</si>
  <si>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</si>
  <si>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</si>
  <si>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</si>
  <si>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</si>
  <si>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</si>
  <si>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</si>
  <si>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</si>
  <si>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</si>
  <si>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</si>
  <si>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</si>
  <si>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</si>
  <si>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</si>
  <si>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</si>
  <si>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</si>
  <si>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</si>
  <si>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</si>
  <si>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</si>
  <si>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</si>
  <si>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</si>
  <si>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</si>
  <si>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</si>
  <si>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</si>
  <si>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</si>
  <si>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</si>
  <si>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</si>
  <si>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</si>
  <si>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</si>
  <si>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</si>
  <si>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</si>
  <si>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</si>
  <si>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</si>
  <si>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</si>
  <si>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</si>
  <si>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</si>
  <si>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</si>
  <si>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</si>
  <si>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</si>
  <si>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</si>
  <si>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</si>
  <si>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</si>
  <si>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</si>
  <si>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</si>
  <si>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</si>
  <si>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</si>
  <si>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</si>
  <si>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</si>
  <si>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</si>
  <si>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</si>
  <si>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</si>
  <si>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</si>
  <si>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</si>
  <si>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</si>
  <si>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</si>
  <si>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</si>
  <si>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</si>
  <si>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</si>
  <si>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</si>
  <si>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</si>
  <si>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</si>
  <si>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</si>
  <si>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</si>
  <si>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</si>
  <si>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</si>
  <si>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</si>
  <si>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</si>
  <si>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</si>
  <si>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</si>
  <si>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</si>
  <si>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</si>
  <si>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</si>
  <si>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</si>
  <si>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</si>
  <si>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</si>
  <si>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</si>
  <si>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</si>
  <si>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</si>
  <si>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</si>
  <si>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</si>
  <si>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</si>
  <si>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</si>
  <si>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</si>
  <si>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</si>
  <si>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</si>
  <si>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</si>
  <si>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</si>
  <si>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</si>
  <si>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</si>
  <si>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</si>
  <si>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</si>
  <si>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</si>
  <si>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</si>
  <si>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</si>
  <si>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</si>
  <si>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</si>
  <si>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</si>
  <si>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</si>
  <si>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</si>
  <si>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</si>
  <si>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</si>
  <si>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</si>
  <si>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</si>
  <si>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</si>
  <si>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</si>
  <si>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</si>
  <si>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</si>
  <si>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</si>
  <si>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</si>
  <si>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</si>
  <si>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</si>
  <si>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</si>
  <si>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</si>
  <si>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</si>
  <si>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</si>
  <si>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</si>
  <si>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</si>
  <si>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</si>
  <si>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</si>
  <si>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</si>
  <si>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</si>
  <si>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</si>
  <si>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</si>
  <si>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</si>
  <si>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</si>
  <si>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</si>
  <si>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</si>
  <si>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</si>
  <si>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</si>
  <si>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</si>
  <si>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</si>
  <si>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</si>
  <si>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</si>
  <si>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</si>
  <si>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</si>
  <si>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</si>
  <si>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</si>
  <si>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</si>
  <si>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</si>
  <si>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</si>
  <si>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</si>
  <si>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</si>
  <si>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</si>
  <si>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</si>
  <si>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</si>
  <si>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</si>
  <si>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</si>
  <si>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</si>
  <si>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</si>
  <si>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</si>
  <si>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</si>
  <si>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</si>
  <si>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</si>
  <si>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</si>
  <si>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</si>
  <si>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</si>
  <si>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</si>
  <si>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</si>
  <si>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</si>
  <si>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</si>
  <si>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</si>
  <si>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</si>
  <si>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</si>
  <si>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</si>
  <si>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</si>
  <si>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</si>
  <si>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</si>
  <si>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</si>
  <si>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</si>
  <si>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</si>
  <si>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</si>
  <si>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</si>
  <si>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</si>
  <si>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</si>
  <si>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</si>
  <si>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</si>
  <si>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</si>
  <si>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</si>
  <si>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</si>
  <si>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</si>
  <si>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</si>
  <si>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</si>
  <si>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</si>
  <si>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</si>
  <si>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</si>
  <si>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</si>
  <si>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</si>
  <si>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</si>
  <si>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</si>
  <si>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</si>
  <si>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</si>
  <si>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</si>
  <si>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</si>
  <si>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</si>
  <si>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</si>
  <si>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</si>
  <si>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</si>
  <si>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</si>
  <si>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</si>
  <si>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</si>
  <si>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</si>
  <si>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</si>
  <si>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</si>
  <si>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</si>
  <si>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</si>
  <si>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</si>
  <si>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</si>
  <si>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</si>
  <si>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</si>
  <si>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</si>
  <si>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</si>
  <si>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</si>
  <si>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</si>
  <si>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</si>
  <si>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</si>
  <si>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</si>
  <si>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</si>
  <si>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</si>
  <si>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</si>
  <si>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</si>
  <si>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</si>
  <si>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</si>
  <si>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</si>
  <si>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</si>
  <si>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</si>
  <si>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</si>
  <si>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</si>
  <si>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</si>
  <si>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</si>
  <si>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</si>
  <si>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</si>
  <si>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</si>
  <si>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</si>
  <si>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</si>
  <si>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</si>
  <si>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</si>
  <si>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</si>
  <si>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</si>
  <si>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</si>
  <si>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</si>
  <si>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</si>
  <si>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</si>
  <si>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</si>
  <si>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</si>
  <si>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</si>
  <si>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</si>
  <si>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</si>
  <si>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</si>
  <si>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</si>
  <si>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</si>
  <si>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</si>
  <si>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</si>
  <si>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</si>
  <si>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</si>
  <si>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</si>
  <si>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</si>
  <si>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</si>
  <si>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</si>
  <si>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</si>
  <si>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</si>
  <si>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</si>
  <si>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</si>
  <si>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</si>
  <si>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</si>
  <si>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</si>
  <si>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</si>
  <si>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</si>
  <si>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</si>
  <si>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</si>
  <si>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</si>
  <si>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</si>
  <si>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</si>
  <si>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</si>
  <si>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</si>
  <si>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</si>
  <si>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</si>
  <si>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</si>
  <si>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</si>
  <si>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</si>
  <si>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</si>
  <si>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</si>
  <si>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</si>
  <si>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</si>
  <si>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</si>
  <si>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</si>
  <si>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</si>
  <si>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</si>
  <si>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</si>
  <si>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</si>
  <si>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</si>
  <si>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</si>
  <si>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</si>
  <si>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</si>
  <si>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</si>
  <si>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</si>
  <si>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</si>
  <si>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</si>
  <si>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</si>
  <si>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</si>
  <si>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</si>
  <si>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</si>
  <si>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</si>
  <si>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</si>
  <si>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</si>
  <si>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</si>
  <si>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</si>
  <si>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</si>
  <si>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</si>
  <si>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</si>
  <si>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</si>
  <si>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</si>
  <si>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</si>
  <si>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</si>
  <si>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</si>
  <si>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</si>
  <si>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</si>
  <si>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</si>
  <si>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</si>
  <si>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</si>
  <si>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</si>
  <si>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</si>
  <si>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</si>
  <si>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</si>
  <si>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</si>
  <si>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</si>
  <si>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</si>
  <si>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</si>
  <si>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</si>
  <si>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</si>
  <si>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</si>
  <si>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</si>
  <si>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</si>
  <si>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</si>
  <si>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</si>
  <si>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</si>
  <si>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</si>
  <si>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</si>
  <si>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</si>
  <si>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</si>
  <si>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</si>
  <si>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</si>
  <si>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</si>
  <si>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</si>
  <si>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</si>
  <si>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</si>
  <si>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</si>
  <si>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</si>
  <si>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</si>
  <si>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</si>
  <si>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</si>
  <si>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</si>
  <si>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</si>
  <si>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</si>
  <si>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</si>
  <si>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</si>
  <si>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</si>
  <si>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</si>
  <si>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</si>
  <si>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</si>
  <si>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</si>
  <si>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</si>
  <si>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</si>
  <si>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</si>
  <si>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</si>
  <si>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</si>
  <si>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</si>
  <si>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</si>
  <si>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</si>
  <si>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</si>
  <si>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</si>
  <si>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</si>
  <si>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</si>
  <si>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</si>
  <si>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</si>
  <si>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</si>
  <si>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</si>
  <si>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</si>
  <si>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</si>
  <si>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</si>
  <si>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</si>
  <si>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</si>
  <si>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</si>
  <si>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</si>
  <si>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</si>
  <si>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</si>
  <si>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</si>
  <si>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</si>
  <si>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</si>
  <si>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</si>
  <si>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</si>
  <si>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</si>
  <si>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</si>
  <si>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</si>
  <si>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</si>
  <si>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</si>
  <si>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</si>
  <si>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</si>
  <si>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</si>
  <si>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</si>
  <si>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</si>
  <si>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</si>
  <si>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</si>
  <si>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</si>
  <si>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</si>
  <si>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</si>
  <si>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</si>
  <si>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</si>
  <si>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</si>
  <si>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</si>
  <si>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</si>
  <si>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</si>
  <si>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</si>
  <si>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</si>
  <si>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</si>
  <si>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</si>
  <si>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</si>
  <si>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</si>
  <si>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</si>
  <si>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</si>
  <si>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</si>
  <si>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</si>
  <si>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</si>
  <si>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</si>
  <si>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</si>
  <si>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</si>
  <si>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</si>
  <si>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</si>
  <si>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</si>
  <si>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</si>
  <si>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</si>
  <si>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</si>
  <si>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</si>
  <si>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</si>
  <si>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</si>
  <si>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</si>
  <si>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</si>
  <si>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</si>
  <si>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</si>
  <si>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</si>
  <si>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</si>
  <si>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</si>
  <si>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</si>
  <si>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</si>
  <si>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</si>
  <si>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</si>
  <si>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</si>
  <si>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</si>
  <si>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</si>
  <si>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</si>
  <si>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</si>
  <si>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</si>
  <si>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</si>
  <si>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</si>
  <si>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</si>
  <si>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</si>
  <si>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</si>
  <si>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</si>
  <si>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</si>
  <si>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</si>
  <si>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</si>
  <si>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</si>
  <si>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</si>
  <si>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</si>
  <si>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</si>
  <si>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</si>
  <si>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</si>
  <si>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</si>
  <si>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</si>
  <si>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</si>
  <si>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</si>
  <si>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</si>
  <si>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</si>
  <si>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</si>
  <si>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</si>
  <si>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</si>
  <si>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</si>
  <si>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</si>
  <si>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</si>
  <si>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</si>
  <si>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</si>
  <si>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</si>
  <si>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</si>
  <si>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</si>
  <si>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</si>
  <si>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</si>
  <si>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</si>
  <si>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</si>
  <si>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</si>
  <si>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</si>
  <si>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</si>
  <si>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</si>
  <si>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</si>
  <si>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</si>
  <si>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</si>
  <si>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</si>
  <si>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</si>
  <si>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</si>
  <si>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</si>
  <si>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</si>
  <si>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</si>
  <si>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</si>
  <si>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</si>
  <si>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</si>
  <si>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</si>
  <si>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</si>
  <si>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</si>
  <si>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</si>
  <si>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</si>
  <si>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</si>
  <si>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</si>
  <si>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</si>
  <si>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</si>
  <si>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</si>
  <si>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</si>
  <si>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</si>
  <si>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</si>
  <si>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</si>
  <si>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</si>
  <si>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</si>
  <si>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</si>
  <si>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</si>
  <si>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</si>
  <si>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</si>
  <si>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</si>
  <si>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</si>
  <si>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</si>
  <si>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</si>
  <si>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</si>
  <si>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</si>
  <si>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</si>
  <si>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</si>
  <si>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</si>
  <si>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</si>
  <si>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</si>
  <si>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</si>
  <si>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</si>
  <si>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</si>
  <si>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</si>
  <si>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</si>
  <si>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</si>
  <si>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</si>
  <si>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</si>
  <si>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</si>
  <si>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</si>
  <si>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</si>
  <si>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</si>
  <si>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</si>
  <si>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</si>
  <si>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</si>
  <si>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</si>
  <si>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</si>
  <si>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</si>
  <si>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</si>
  <si>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</si>
  <si>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</si>
  <si>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</si>
  <si>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</si>
  <si>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</si>
  <si>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</si>
  <si>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</si>
  <si>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</si>
  <si>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</si>
  <si>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</si>
  <si>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</si>
  <si>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</si>
  <si>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</si>
  <si>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</si>
  <si>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</si>
  <si>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</si>
  <si>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</si>
  <si>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</si>
  <si>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</si>
  <si>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</si>
  <si>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</si>
  <si>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</si>
  <si>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</si>
  <si>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</si>
  <si>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</si>
  <si>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</si>
  <si>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</si>
  <si>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</si>
  <si>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</si>
  <si>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</si>
  <si>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</si>
  <si>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</si>
  <si>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</si>
  <si>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</si>
  <si>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</si>
  <si>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</si>
  <si>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</si>
  <si>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</si>
  <si>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</si>
  <si>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</si>
  <si>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</si>
  <si>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</si>
  <si>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</si>
  <si>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</si>
  <si>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</si>
  <si>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</si>
  <si>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</si>
  <si>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</si>
  <si>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</si>
  <si>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</si>
  <si>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</si>
  <si>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</si>
  <si>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</si>
  <si>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</si>
  <si>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</si>
  <si>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</si>
  <si>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</si>
  <si>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</si>
  <si>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</si>
  <si>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</si>
  <si>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</si>
  <si>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</si>
  <si>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</si>
  <si>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</si>
  <si>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</si>
  <si>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</si>
  <si>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</si>
  <si>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</si>
  <si>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</si>
  <si>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</si>
  <si>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</si>
  <si>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</si>
  <si>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</si>
  <si>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</si>
  <si>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</si>
  <si>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</si>
  <si>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</si>
  <si>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</si>
  <si>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</si>
  <si>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</si>
  <si>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</si>
  <si>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</si>
  <si>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</si>
  <si>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</si>
  <si>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</si>
  <si>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</si>
  <si>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</si>
  <si>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</si>
  <si>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</si>
  <si>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</si>
  <si>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</si>
  <si>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</si>
  <si>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</si>
  <si>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</si>
  <si>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</si>
  <si>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</si>
  <si>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</si>
  <si>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</si>
  <si>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</si>
  <si>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</si>
  <si>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</si>
  <si>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</si>
  <si>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</si>
  <si>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</si>
  <si>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</si>
  <si>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</si>
  <si>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</si>
  <si>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</si>
  <si>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</si>
  <si>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</si>
  <si>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</si>
  <si>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</si>
  <si>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</si>
  <si>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</si>
  <si>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</si>
  <si>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</si>
  <si>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</si>
  <si>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</si>
  <si>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</si>
  <si>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</si>
  <si>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</si>
  <si>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</si>
  <si>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</si>
  <si>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</si>
  <si>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</si>
  <si>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</si>
  <si>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</si>
  <si>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</si>
  <si>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</si>
  <si>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</si>
  <si>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</si>
  <si>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</si>
  <si>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</si>
  <si>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</si>
  <si>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</si>
  <si>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</si>
  <si>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</si>
  <si>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</si>
  <si>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</si>
  <si>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</si>
  <si>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</si>
  <si>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</si>
  <si>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</si>
  <si>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</si>
  <si>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</si>
  <si>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</si>
  <si>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</si>
  <si>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</si>
  <si>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</si>
  <si>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</si>
  <si>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</si>
  <si>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</si>
  <si>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</si>
  <si>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</si>
  <si>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</si>
  <si>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</si>
  <si>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</si>
  <si>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</si>
  <si>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</si>
  <si>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</si>
  <si>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</si>
  <si>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</si>
  <si>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</si>
  <si>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</si>
  <si>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</si>
  <si>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</si>
  <si>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</si>
  <si>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</si>
  <si>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</si>
  <si>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</si>
  <si>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</si>
  <si>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</si>
  <si>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</si>
  <si>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</si>
  <si>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</si>
  <si>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</si>
  <si>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</si>
  <si>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</si>
  <si>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</si>
  <si>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</si>
  <si>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</si>
  <si>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</si>
  <si>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</si>
  <si>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</si>
  <si>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</si>
  <si>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</si>
  <si>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</si>
  <si>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</si>
  <si>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</si>
  <si>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</si>
  <si>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</si>
  <si>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</si>
  <si>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</si>
  <si>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</si>
  <si>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</si>
  <si>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</si>
  <si>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</si>
  <si>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</si>
  <si>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</si>
  <si>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</si>
  <si>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</si>
  <si>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</si>
  <si>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</si>
  <si>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</si>
  <si>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</si>
  <si>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</si>
  <si>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</si>
  <si>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</si>
  <si>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</si>
  <si>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</si>
  <si>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</si>
  <si>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</si>
  <si>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</si>
  <si>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</si>
  <si>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</si>
  <si>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</si>
  <si>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</si>
  <si>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</si>
  <si>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</si>
  <si>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</si>
  <si>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</si>
  <si>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</si>
  <si>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</si>
  <si>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</si>
  <si>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</si>
  <si>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</si>
  <si>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</si>
  <si>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</si>
  <si>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</si>
  <si>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</si>
  <si>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</si>
  <si>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</si>
  <si>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</si>
  <si>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</si>
  <si>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</si>
  <si>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</si>
  <si>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</si>
  <si>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</si>
  <si>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</si>
  <si>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</si>
  <si>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</si>
  <si>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</si>
  <si>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</si>
  <si>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</si>
  <si>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</si>
  <si>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</si>
  <si>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</si>
  <si>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</si>
  <si>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</si>
  <si>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</si>
  <si>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</si>
  <si>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</si>
  <si>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</si>
  <si>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</si>
  <si>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</si>
  <si>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</si>
  <si>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</si>
  <si>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</si>
  <si>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</si>
  <si>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</si>
  <si>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</si>
  <si>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</si>
  <si>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</si>
  <si>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</si>
  <si>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</si>
  <si>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</si>
  <si>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</si>
  <si>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</si>
  <si>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</si>
  <si>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</si>
  <si>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</si>
  <si>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</si>
  <si>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</si>
  <si>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</si>
  <si>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</si>
  <si>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</si>
  <si>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</si>
  <si>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</si>
  <si>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</si>
  <si>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</si>
  <si>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</si>
  <si>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</si>
  <si>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</si>
  <si>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</si>
  <si>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</si>
  <si>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</si>
  <si>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</si>
  <si>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</si>
  <si>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</si>
  <si>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</si>
  <si>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</si>
  <si>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</si>
  <si>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</si>
  <si>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</si>
  <si>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</si>
  <si>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</si>
  <si>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</si>
  <si>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</si>
  <si>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</si>
  <si>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</si>
  <si>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</si>
  <si>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</si>
  <si>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</si>
  <si>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</si>
  <si>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</si>
  <si>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</si>
  <si>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</si>
  <si>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</si>
  <si>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</si>
  <si>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</si>
  <si>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</si>
  <si>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</si>
  <si>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</si>
  <si>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</si>
  <si>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</si>
  <si>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</si>
  <si>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</si>
  <si>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</si>
  <si>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</si>
  <si>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</si>
  <si>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</si>
  <si>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</si>
  <si>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</si>
  <si>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</si>
  <si>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</si>
  <si>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</si>
  <si>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</si>
  <si>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</si>
  <si>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</si>
  <si>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</si>
  <si>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</si>
  <si>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</si>
  <si>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</si>
  <si>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</si>
  <si>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</si>
  <si>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</si>
  <si>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</si>
  <si>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</si>
  <si>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</si>
  <si>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</si>
  <si>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</si>
  <si>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</si>
  <si>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</si>
  <si>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</si>
  <si>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</si>
  <si>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</si>
  <si>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</si>
  <si>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</si>
  <si>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</si>
  <si>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</si>
  <si>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</si>
  <si>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</si>
  <si>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</si>
  <si>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</si>
  <si>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</si>
  <si>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</si>
  <si>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</si>
  <si>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</si>
  <si>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</si>
  <si>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</si>
  <si>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</si>
  <si>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</si>
  <si>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</si>
  <si>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</si>
  <si>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</si>
  <si>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</si>
  <si>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</si>
  <si>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</si>
  <si>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</si>
  <si>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</si>
  <si>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</si>
  <si>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</si>
  <si>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</si>
  <si>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</si>
  <si>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</si>
  <si>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</si>
  <si>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</si>
  <si>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</si>
  <si>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</si>
  <si>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</si>
  <si>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</si>
  <si>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</si>
  <si>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</si>
  <si>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</si>
  <si>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</si>
  <si>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</si>
  <si>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</si>
  <si>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</si>
  <si>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</si>
  <si>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</si>
  <si>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</si>
  <si>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</si>
  <si>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</si>
  <si>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</si>
  <si>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</si>
  <si>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</si>
  <si>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</si>
  <si>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</si>
  <si>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</si>
  <si>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</si>
  <si>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</si>
  <si>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</si>
  <si>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</si>
  <si>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</si>
  <si>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</si>
  <si>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</si>
  <si>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</si>
  <si>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</si>
  <si>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</si>
  <si>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</si>
  <si>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</si>
  <si>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</si>
  <si>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</si>
  <si>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</si>
  <si>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</si>
  <si>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</si>
  <si>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</si>
  <si>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</si>
  <si>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</si>
  <si>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</si>
  <si>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</si>
  <si>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</si>
  <si>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</si>
  <si>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</si>
  <si>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</si>
  <si>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</si>
  <si>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</si>
  <si>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</si>
  <si>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</si>
  <si>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</si>
  <si>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</si>
  <si>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</si>
  <si>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</si>
  <si>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</si>
  <si>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</si>
  <si>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</si>
  <si>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</si>
  <si>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</si>
  <si>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</si>
  <si>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</si>
  <si>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</si>
  <si>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</si>
  <si>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</si>
  <si>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</si>
  <si>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</si>
  <si>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</si>
  <si>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</si>
  <si>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</si>
  <si>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</si>
  <si>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</si>
  <si>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</si>
  <si>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</si>
  <si>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</si>
  <si>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</si>
  <si>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</si>
  <si>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</si>
  <si>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</si>
  <si>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</si>
  <si>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</si>
  <si>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</si>
  <si>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</si>
  <si>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</si>
  <si>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</si>
  <si>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</si>
  <si>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</si>
  <si>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</si>
  <si>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</si>
  <si>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</si>
  <si>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</si>
  <si>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</si>
  <si>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</si>
  <si>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</si>
  <si>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</si>
  <si>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</si>
  <si>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</si>
  <si>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</si>
  <si>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</si>
  <si>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</si>
  <si>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</si>
  <si>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</si>
  <si>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</si>
  <si>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</si>
  <si>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</si>
  <si>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</si>
  <si>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</si>
  <si>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</si>
  <si>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</si>
  <si>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</si>
  <si>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</si>
  <si>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</si>
  <si>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</si>
  <si>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</si>
  <si>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</si>
  <si>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</si>
  <si>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</si>
  <si>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</si>
  <si>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</si>
  <si>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</si>
  <si>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</si>
  <si>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</si>
  <si>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</si>
  <si>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</si>
  <si>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</si>
  <si>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</si>
  <si>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</si>
  <si>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</si>
  <si>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</si>
  <si>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</si>
  <si>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</si>
  <si>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</si>
  <si>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</si>
  <si>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</si>
  <si>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</si>
  <si>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</si>
  <si>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</si>
  <si>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</si>
  <si>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</si>
  <si>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</si>
  <si>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</si>
  <si>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</si>
  <si>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</si>
  <si>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</si>
  <si>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</si>
  <si>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</si>
  <si>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</si>
  <si>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</si>
  <si>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</si>
  <si>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</si>
  <si>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</si>
  <si>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</si>
  <si>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</si>
  <si>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</si>
  <si>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</si>
  <si>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</si>
  <si>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</si>
  <si>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</si>
  <si>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</si>
  <si>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</si>
  <si>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</si>
  <si>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</si>
  <si>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</si>
  <si>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</si>
  <si>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</si>
  <si>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</si>
  <si>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</si>
  <si>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</si>
  <si>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</si>
  <si>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</si>
  <si>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</si>
  <si>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</si>
  <si>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</si>
  <si>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</si>
  <si>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</si>
  <si>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</si>
  <si>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</si>
  <si>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</si>
  <si>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</si>
  <si>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</si>
  <si>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</si>
  <si>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</si>
  <si>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</si>
  <si>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</si>
  <si>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</si>
  <si>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</si>
  <si>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</si>
  <si>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</si>
  <si>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</si>
  <si>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</si>
  <si>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</si>
  <si>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</si>
  <si>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</si>
  <si>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</si>
  <si>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</si>
  <si>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</si>
  <si>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</si>
  <si>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</si>
  <si>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</si>
  <si>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</si>
  <si>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</si>
  <si>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</si>
  <si>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</si>
  <si>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</si>
  <si>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</si>
  <si>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</si>
  <si>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</si>
  <si>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</si>
  <si>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</si>
  <si>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</si>
  <si>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</si>
  <si>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</si>
  <si>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</si>
  <si>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</si>
  <si>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</si>
  <si>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</si>
  <si>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</si>
  <si>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</si>
  <si>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</si>
  <si>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</si>
  <si>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</si>
  <si>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</si>
  <si>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</si>
  <si>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</si>
  <si>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</si>
  <si>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</si>
  <si>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</si>
  <si>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</si>
  <si>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</si>
  <si>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</si>
  <si>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</si>
  <si>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</si>
  <si>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</si>
  <si>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</si>
  <si>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</si>
  <si>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</si>
  <si>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</si>
  <si>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</si>
  <si>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</si>
  <si>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</si>
  <si>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</si>
  <si>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</si>
  <si>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</si>
  <si>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</si>
  <si>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</si>
  <si>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</si>
  <si>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</si>
  <si>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</si>
  <si>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</si>
  <si>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</si>
  <si>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</si>
  <si>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</si>
  <si>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</si>
  <si>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</si>
  <si>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</si>
  <si>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</si>
  <si>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</si>
  <si>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</si>
  <si>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</si>
  <si>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</si>
  <si>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</si>
  <si>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</si>
  <si>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</si>
  <si>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</si>
  <si>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</si>
  <si>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</si>
  <si>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</si>
  <si>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</si>
  <si>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</si>
  <si>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</si>
  <si>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</si>
  <si>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</si>
  <si>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</si>
  <si>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</si>
  <si>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</si>
  <si>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</si>
  <si>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</si>
  <si>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</si>
  <si>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</si>
  <si>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</si>
  <si>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</si>
  <si>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</si>
  <si>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</si>
  <si>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</si>
  <si>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</si>
  <si>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</si>
  <si>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</si>
  <si>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</si>
  <si>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</si>
  <si>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</si>
  <si>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</si>
  <si>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</si>
  <si>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</si>
  <si>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</si>
  <si>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</si>
  <si>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</si>
  <si>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</si>
  <si>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</si>
  <si>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</si>
  <si>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</si>
  <si>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</si>
  <si>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</si>
  <si>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</si>
  <si>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</si>
  <si>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</si>
  <si>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</si>
  <si>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</si>
  <si>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</si>
  <si>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</si>
  <si>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</si>
  <si>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</si>
  <si>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</si>
  <si>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</si>
  <si>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</si>
  <si>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</si>
  <si>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</si>
  <si>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</si>
  <si>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</si>
  <si>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</si>
  <si>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</si>
  <si>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</si>
  <si>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</si>
  <si>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</si>
  <si>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</si>
  <si>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</si>
  <si>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</si>
  <si>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</si>
  <si>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</si>
  <si>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</si>
  <si>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</si>
  <si>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</si>
  <si>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</si>
  <si>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</si>
  <si>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</si>
  <si>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</si>
  <si>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</si>
  <si>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</si>
  <si>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</si>
  <si>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</si>
  <si>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</si>
  <si>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</si>
  <si>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</si>
  <si>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</si>
  <si>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</si>
  <si>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</si>
  <si>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</si>
  <si>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</si>
  <si>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</si>
  <si>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</si>
  <si>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</si>
  <si>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</si>
  <si>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</si>
  <si>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</si>
  <si>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</si>
  <si>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</si>
  <si>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</si>
  <si>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</si>
  <si>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</si>
  <si>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</si>
  <si>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</si>
  <si>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</si>
  <si>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</si>
  <si>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</si>
  <si>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</si>
  <si>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</si>
  <si>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</si>
  <si>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</si>
  <si>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</si>
  <si>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</si>
  <si>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</si>
  <si>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</si>
  <si>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</si>
  <si>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</si>
  <si>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</si>
  <si>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</si>
  <si>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</si>
  <si>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</si>
  <si>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</si>
  <si>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</si>
  <si>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</si>
  <si>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</si>
  <si>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</si>
  <si>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</si>
  <si>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</si>
  <si>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</si>
  <si>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</si>
  <si>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</si>
  <si>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</si>
  <si>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</si>
  <si>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</si>
  <si>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</si>
  <si>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</si>
  <si>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</si>
  <si>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</si>
  <si>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</si>
  <si>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</si>
  <si>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</si>
  <si>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</si>
  <si>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</si>
  <si>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</si>
  <si>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</si>
  <si>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</si>
  <si>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</si>
  <si>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</si>
  <si>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</si>
  <si>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</si>
  <si>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</si>
  <si>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</si>
  <si>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</si>
  <si>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</si>
  <si>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</si>
  <si>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</si>
  <si>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</si>
  <si>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</si>
  <si>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</si>
  <si>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</si>
  <si>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</si>
  <si>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</si>
  <si>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</si>
  <si>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</si>
  <si>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</si>
  <si>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</si>
  <si>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</si>
  <si>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</si>
  <si>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</si>
  <si>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</si>
  <si>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</si>
  <si>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</si>
  <si>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</si>
  <si>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</si>
  <si>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</si>
  <si>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</si>
  <si>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</si>
  <si>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</si>
  <si>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</si>
  <si>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</si>
  <si>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</si>
  <si>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</si>
  <si>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</si>
  <si>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</si>
  <si>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</si>
  <si>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</si>
  <si>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</si>
  <si>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</si>
  <si>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</si>
  <si>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</si>
  <si>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</si>
  <si>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</si>
  <si>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</si>
  <si>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</si>
  <si>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</si>
  <si>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</si>
  <si>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</si>
  <si>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</si>
  <si>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</si>
  <si>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</si>
  <si>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</si>
  <si>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</si>
  <si>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</si>
  <si>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</si>
  <si>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</si>
  <si>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</si>
  <si>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</si>
  <si>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</si>
  <si>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</si>
  <si>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</si>
  <si>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</si>
  <si>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</si>
  <si>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</si>
  <si>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</si>
  <si>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</si>
  <si>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</si>
  <si>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</si>
  <si>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</si>
  <si>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</si>
  <si>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</si>
  <si>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</si>
  <si>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</si>
  <si>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</si>
  <si>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</si>
  <si>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</si>
  <si>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</si>
  <si>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</si>
  <si>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</si>
  <si>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</si>
  <si>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</si>
  <si>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</si>
  <si>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</si>
  <si>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</si>
  <si>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</si>
  <si>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</si>
  <si>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</si>
  <si>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</si>
  <si>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</si>
  <si>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</si>
  <si>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</si>
  <si>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</si>
  <si>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</si>
  <si>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</si>
  <si>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</si>
  <si>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</si>
  <si>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</si>
  <si>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</si>
  <si>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</si>
  <si>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</si>
  <si>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</si>
  <si>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</si>
  <si>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</si>
  <si>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</si>
  <si>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</si>
  <si>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</si>
  <si>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</si>
  <si>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</si>
  <si>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</si>
  <si>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</si>
  <si>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</si>
  <si>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</si>
  <si>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</si>
  <si>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</si>
  <si>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</si>
  <si>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</si>
  <si>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</si>
  <si>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</si>
  <si>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</si>
  <si>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</si>
  <si>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</si>
  <si>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</si>
  <si>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</si>
  <si>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</si>
  <si>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</si>
  <si>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</si>
  <si>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</si>
  <si>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</si>
  <si>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</si>
  <si>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</si>
  <si>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</si>
  <si>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</si>
  <si>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</si>
  <si>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</si>
  <si>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</si>
  <si>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</si>
  <si>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</si>
  <si>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</si>
  <si>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</si>
  <si>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</si>
  <si>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</si>
  <si>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</si>
  <si>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</si>
  <si>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</si>
  <si>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</si>
  <si>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</si>
  <si>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</si>
  <si>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</si>
  <si>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</si>
  <si>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</si>
  <si>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</si>
  <si>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</si>
  <si>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</si>
  <si>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</si>
  <si>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</si>
  <si>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</si>
  <si>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</si>
  <si>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</si>
  <si>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</si>
  <si>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</si>
  <si>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</si>
  <si>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</si>
  <si>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</si>
  <si>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</si>
  <si>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</si>
  <si>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</si>
  <si>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</si>
  <si>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</si>
  <si>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</si>
  <si>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</si>
  <si>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</si>
  <si>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</si>
  <si>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</si>
  <si>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</si>
  <si>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</si>
  <si>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</si>
  <si>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</si>
  <si>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</si>
  <si>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</si>
  <si>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</si>
  <si>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</si>
  <si>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</si>
  <si>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</si>
  <si>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</si>
  <si>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</si>
  <si>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</si>
  <si>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</si>
  <si>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</si>
  <si>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</si>
  <si>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</si>
  <si>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</si>
  <si>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</si>
  <si>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</si>
  <si>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</si>
  <si>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</si>
  <si>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</si>
  <si>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</si>
  <si>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</si>
  <si>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</si>
  <si>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</si>
  <si>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</si>
  <si>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</si>
  <si>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</si>
  <si>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</si>
  <si>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</si>
  <si>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</si>
  <si>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</si>
  <si>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</si>
  <si>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</si>
  <si>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</si>
  <si>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</si>
  <si>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</si>
  <si>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</si>
  <si>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</si>
  <si>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</si>
  <si>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</si>
  <si>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</si>
  <si>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</si>
  <si>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</si>
  <si>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</si>
  <si>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</si>
  <si>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</si>
  <si>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</si>
  <si>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</si>
  <si>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</si>
  <si>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</si>
  <si>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</si>
  <si>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</si>
  <si>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</si>
  <si>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</si>
  <si>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</si>
  <si>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</si>
  <si>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</si>
  <si>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</si>
  <si>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</si>
  <si>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</si>
  <si>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</si>
  <si>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</si>
  <si>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</si>
  <si>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</si>
  <si>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</si>
  <si>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</si>
  <si>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</si>
  <si>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</si>
  <si>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</si>
  <si>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</si>
  <si>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</si>
  <si>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</si>
  <si>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</si>
  <si>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</si>
  <si>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</si>
  <si>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</si>
  <si>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</si>
  <si>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</si>
  <si>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</si>
  <si>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</si>
  <si>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</si>
  <si>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</si>
  <si>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</si>
  <si>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</si>
  <si>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</si>
  <si>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</si>
  <si>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</si>
  <si>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</si>
  <si>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</si>
  <si>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</si>
  <si>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</si>
  <si>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</si>
  <si>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</si>
  <si>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</si>
  <si>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</si>
  <si>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</si>
  <si>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</si>
  <si>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</si>
  <si>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</si>
  <si>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</si>
  <si>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</si>
  <si>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</si>
  <si>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</si>
  <si>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</si>
  <si>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</si>
  <si>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</si>
  <si>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</si>
  <si>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</si>
  <si>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</si>
  <si>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</si>
  <si>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</si>
  <si>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</si>
  <si>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</si>
  <si>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</si>
  <si>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</si>
  <si>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</si>
  <si>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</si>
  <si>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</si>
  <si>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</si>
  <si>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</si>
  <si>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</si>
  <si>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</si>
  <si>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</si>
  <si>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</si>
  <si>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</si>
  <si>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</si>
  <si>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</si>
  <si>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</si>
  <si>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</si>
  <si>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</si>
  <si>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</si>
  <si>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</si>
  <si>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</si>
  <si>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</si>
  <si>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</si>
  <si>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</si>
  <si>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</si>
  <si>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</si>
  <si>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</si>
  <si>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</si>
  <si>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</si>
  <si>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</si>
  <si>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</si>
  <si>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</si>
  <si>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</si>
  <si>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</si>
  <si>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</si>
  <si>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</si>
  <si>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</si>
  <si>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</si>
  <si>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</si>
  <si>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</si>
  <si>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</si>
  <si>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</si>
  <si>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</si>
  <si>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</si>
  <si>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</si>
  <si>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</si>
  <si>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</si>
  <si>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</si>
  <si>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</si>
  <si>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</si>
  <si>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</si>
  <si>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</si>
  <si>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</si>
  <si>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</si>
  <si>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</si>
  <si>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</si>
  <si>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</si>
  <si>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</si>
  <si>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</si>
  <si>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</si>
  <si>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</si>
  <si>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</si>
  <si>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</si>
  <si>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</si>
  <si>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</si>
  <si>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</si>
  <si>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</si>
  <si>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</si>
  <si>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</si>
  <si>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</si>
  <si>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</si>
  <si>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</si>
  <si>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</si>
  <si>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</si>
  <si>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</si>
  <si>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</si>
  <si>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</si>
  <si>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</si>
  <si>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</si>
  <si>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</si>
  <si>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</si>
  <si>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</si>
  <si>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</si>
  <si>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</si>
  <si>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</si>
  <si>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</si>
  <si>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</si>
  <si>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</si>
  <si>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</si>
  <si>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</si>
  <si>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</si>
  <si>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</si>
  <si>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</si>
  <si>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</si>
  <si>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</si>
  <si>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</si>
  <si>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</si>
  <si>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</si>
  <si>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</si>
  <si>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</si>
  <si>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</si>
  <si>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</si>
  <si>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</si>
  <si>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</si>
  <si>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</si>
  <si>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</si>
  <si>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</si>
  <si>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</si>
  <si>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</si>
  <si>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</si>
  <si>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</si>
  <si>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</si>
  <si>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</si>
  <si>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</si>
  <si>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</si>
  <si>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</si>
  <si>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</si>
  <si>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</si>
  <si>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</si>
  <si>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</si>
  <si>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</si>
  <si>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</si>
  <si>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</si>
  <si>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</si>
  <si>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</si>
  <si>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</si>
  <si>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</si>
  <si>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</si>
  <si>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</si>
  <si>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</si>
  <si>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</si>
  <si>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</si>
  <si>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</si>
  <si>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</si>
  <si>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</si>
  <si>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</si>
  <si>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</si>
  <si>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</si>
  <si>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</si>
  <si>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</si>
  <si>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</si>
  <si>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</si>
  <si>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</si>
  <si>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</si>
  <si>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</si>
  <si>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</si>
  <si>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</si>
  <si>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</si>
  <si>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</si>
  <si>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</si>
  <si>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</si>
  <si>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</si>
  <si>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</si>
  <si>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</si>
  <si>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</si>
  <si>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</si>
  <si>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</si>
  <si>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</si>
  <si>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</si>
  <si>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</si>
  <si>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</si>
  <si>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</si>
  <si>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</si>
  <si>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</si>
  <si>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</si>
  <si>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</si>
  <si>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</si>
  <si>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</si>
  <si>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</si>
  <si>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</si>
  <si>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</si>
  <si>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</si>
  <si>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</si>
  <si>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</si>
  <si>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</si>
  <si>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</si>
  <si>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</si>
  <si>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</si>
  <si>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</si>
  <si>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</si>
  <si>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</si>
  <si>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</si>
  <si>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</si>
  <si>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</si>
  <si>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</si>
  <si>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</si>
  <si>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</si>
  <si>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</si>
  <si>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</si>
  <si>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</si>
  <si>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</si>
  <si>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</si>
  <si>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</si>
  <si>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</si>
  <si>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</si>
  <si>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</si>
  <si>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</si>
  <si>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</si>
  <si>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</si>
  <si>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</si>
  <si>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</si>
  <si>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</si>
  <si>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</si>
  <si>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</si>
  <si>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</si>
  <si>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</si>
  <si>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</si>
  <si>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</si>
  <si>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</si>
  <si>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</si>
  <si>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</si>
  <si>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</si>
  <si>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</si>
  <si>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</si>
  <si>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</si>
  <si>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</si>
  <si>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</si>
  <si>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</si>
  <si>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</si>
  <si>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</si>
  <si>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</si>
  <si>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</si>
  <si>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</si>
  <si>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</si>
  <si>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</si>
  <si>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</si>
  <si>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</si>
  <si>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</si>
  <si>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</si>
  <si>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</si>
  <si>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</si>
  <si>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</si>
  <si>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</si>
  <si>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</si>
  <si>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</si>
  <si>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</si>
  <si>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</si>
  <si>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</si>
  <si>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</si>
  <si>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</si>
  <si>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</si>
  <si>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</si>
  <si>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</si>
  <si>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</si>
  <si>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</si>
  <si>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</si>
  <si>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</si>
  <si>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</si>
  <si>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</si>
  <si>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</si>
  <si>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</si>
  <si>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</si>
  <si>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</si>
  <si>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</si>
  <si>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</si>
  <si>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</si>
  <si>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</si>
  <si>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</si>
  <si>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</si>
  <si>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</si>
  <si>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</si>
  <si>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</si>
  <si>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</si>
  <si>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</si>
  <si>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</si>
  <si>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</si>
  <si>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</si>
  <si>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</si>
  <si>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</si>
  <si>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</si>
  <si>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</si>
  <si>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</si>
  <si>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</si>
  <si>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</si>
  <si>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</si>
  <si>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</si>
  <si>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</si>
  <si>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</si>
  <si>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</si>
  <si>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</si>
  <si>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</si>
  <si>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</si>
  <si>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</si>
  <si>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</si>
  <si>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</si>
  <si>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</si>
  <si>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</si>
  <si>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</si>
  <si>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</si>
  <si>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</si>
  <si>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</si>
  <si>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</si>
  <si>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</si>
  <si>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</si>
  <si>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</si>
  <si>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</si>
  <si>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</si>
  <si>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</si>
  <si>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</si>
  <si>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</si>
  <si>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</si>
  <si>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</si>
  <si>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</si>
  <si>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</si>
  <si>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</si>
  <si>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</si>
  <si>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</si>
  <si>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</si>
  <si>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</si>
  <si>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</si>
  <si>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</si>
  <si>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</si>
  <si>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</si>
  <si>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</si>
  <si>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</si>
  <si>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</si>
  <si>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</si>
  <si>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</si>
  <si>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</si>
  <si>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</si>
  <si>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</si>
  <si>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</si>
  <si>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</si>
  <si>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</si>
  <si>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</si>
  <si>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</si>
  <si>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</si>
  <si>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</si>
  <si>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</si>
  <si>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</si>
  <si>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</si>
  <si>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</si>
  <si>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</si>
  <si>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</si>
  <si>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</si>
  <si>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</si>
  <si>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</si>
  <si>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</si>
  <si>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</si>
  <si>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</si>
  <si>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</si>
  <si>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</si>
  <si>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</si>
  <si>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</si>
  <si>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</si>
  <si>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</si>
  <si>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</si>
  <si>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</si>
  <si>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</si>
  <si>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</si>
  <si>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</si>
  <si>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</si>
  <si>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</si>
  <si>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</si>
  <si>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</si>
  <si>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</si>
  <si>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</si>
  <si>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</si>
  <si>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</si>
  <si>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</si>
  <si>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</si>
  <si>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</si>
  <si>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</si>
  <si>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</si>
  <si>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</si>
  <si>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</si>
  <si>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</si>
  <si>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</si>
  <si>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</si>
  <si>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</si>
  <si>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</si>
  <si>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</si>
  <si>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</si>
  <si>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</si>
  <si>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</si>
  <si>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</si>
  <si>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</si>
  <si>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</si>
  <si>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</si>
  <si>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</si>
  <si>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</si>
  <si>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</si>
  <si>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</si>
  <si>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</si>
  <si>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</si>
  <si>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</si>
  <si>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</si>
  <si>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</si>
  <si>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</si>
  <si>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</si>
  <si>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</si>
  <si>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</si>
  <si>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</si>
  <si>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</si>
  <si>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</si>
  <si>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</si>
  <si>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</si>
  <si>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</si>
  <si>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</si>
  <si>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</si>
  <si>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</si>
  <si>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</si>
  <si>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</si>
  <si>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</si>
  <si>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</si>
  <si>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</si>
  <si>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</si>
  <si>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</si>
  <si>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</si>
  <si>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</si>
  <si>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</si>
  <si>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</si>
  <si>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</si>
  <si>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</si>
  <si>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</si>
  <si>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</si>
  <si>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</si>
  <si>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</si>
  <si>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</si>
  <si>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</si>
  <si>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</si>
  <si>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</si>
  <si>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</si>
  <si>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</si>
  <si>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</si>
  <si>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</si>
  <si>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</si>
  <si>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</si>
  <si>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</si>
  <si>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</si>
  <si>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</si>
  <si>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</si>
  <si>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</si>
  <si>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</si>
  <si>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</si>
  <si>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</si>
  <si>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</si>
  <si>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</si>
  <si>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</si>
  <si>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</si>
  <si>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</si>
  <si>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</si>
  <si>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</si>
  <si>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</si>
  <si>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</si>
  <si>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</si>
  <si>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</si>
  <si>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</si>
  <si>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</si>
  <si>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</si>
  <si>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</si>
  <si>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</si>
  <si>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</si>
  <si>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</si>
  <si>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</si>
  <si>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</si>
  <si>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</si>
  <si>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</si>
  <si>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</si>
  <si>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</si>
  <si>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</si>
  <si>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</si>
  <si>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</si>
  <si>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</si>
  <si>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</si>
  <si>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</si>
  <si>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</si>
  <si>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</si>
  <si>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</si>
  <si>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</si>
  <si>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</si>
  <si>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</si>
  <si>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</si>
  <si>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</si>
  <si>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</si>
  <si>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</si>
  <si>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</si>
  <si>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</si>
  <si>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</si>
  <si>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</si>
  <si>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</si>
  <si>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</si>
  <si>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</si>
  <si>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</si>
  <si>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</si>
  <si>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</si>
  <si>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</si>
  <si>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</si>
  <si>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</si>
  <si>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</si>
  <si>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</si>
  <si>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</si>
  <si>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</si>
  <si>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</si>
  <si>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</si>
  <si>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</si>
  <si>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</si>
  <si>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</si>
  <si>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</si>
  <si>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</si>
  <si>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</si>
  <si>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</si>
  <si>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</si>
  <si>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</si>
  <si>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</si>
  <si>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</si>
  <si>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</si>
  <si>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</si>
  <si>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</si>
  <si>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</si>
  <si>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</si>
  <si>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</si>
  <si>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</si>
  <si>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</si>
  <si>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</si>
  <si>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</si>
  <si>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</si>
  <si>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</si>
  <si>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</si>
  <si>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</si>
  <si>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</si>
  <si>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</si>
  <si>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</si>
  <si>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</si>
  <si>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</si>
  <si>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</si>
  <si>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</si>
  <si>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</si>
  <si>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</si>
  <si>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</si>
  <si>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</si>
  <si>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</si>
  <si>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</si>
  <si>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</si>
  <si>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</si>
  <si>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</si>
  <si>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</si>
  <si>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</si>
  <si>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</si>
  <si>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</si>
  <si>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</si>
  <si>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</si>
  <si>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</si>
  <si>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</si>
  <si>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</si>
  <si>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</si>
  <si>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</si>
  <si>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</si>
  <si>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</si>
  <si>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</si>
  <si>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</si>
  <si>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</si>
  <si>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</si>
  <si>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</si>
  <si>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</si>
  <si>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</si>
  <si>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</si>
  <si>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</si>
  <si>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</si>
  <si>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</si>
  <si>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</si>
  <si>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</si>
  <si>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</si>
  <si>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</si>
  <si>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</si>
  <si>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</si>
  <si>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</si>
  <si>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</si>
  <si>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</si>
  <si>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</si>
  <si>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</si>
  <si>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</si>
  <si>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</si>
  <si>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</si>
  <si>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</si>
  <si>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</si>
  <si>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</si>
  <si>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</si>
  <si>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</si>
  <si>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</si>
  <si>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</si>
  <si>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</si>
  <si>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</si>
  <si>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</si>
  <si>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</si>
  <si>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</si>
  <si>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</si>
  <si>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</si>
  <si>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</si>
  <si>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</si>
  <si>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</si>
  <si>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</si>
  <si>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</si>
  <si>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</si>
  <si>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</si>
  <si>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</si>
  <si>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</si>
  <si>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</si>
  <si>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</si>
  <si>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</si>
  <si>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</si>
  <si>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</si>
  <si>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</si>
  <si>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</si>
  <si>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</si>
  <si>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</si>
  <si>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</si>
  <si>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</si>
  <si>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</si>
  <si>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</si>
  <si>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</si>
  <si>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</si>
  <si>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</si>
  <si>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</si>
  <si>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</si>
  <si>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</si>
  <si>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</si>
  <si>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</si>
  <si>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</si>
  <si>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</si>
  <si>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</si>
  <si>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</si>
  <si>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</si>
  <si>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</si>
  <si>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</si>
  <si>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</si>
  <si>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</si>
  <si>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</si>
  <si>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</si>
  <si>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</si>
  <si>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</si>
  <si>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</si>
  <si>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</si>
  <si>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</si>
  <si>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</si>
  <si>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</si>
  <si>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</si>
  <si>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</si>
  <si>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</si>
  <si>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</si>
  <si>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</si>
  <si>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</si>
  <si>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</si>
  <si>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</si>
  <si>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</si>
  <si>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</si>
  <si>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</si>
  <si>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</si>
  <si>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</si>
  <si>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</si>
  <si>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</si>
  <si>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</si>
  <si>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</si>
  <si>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</si>
  <si>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</si>
  <si>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</si>
  <si>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</si>
  <si>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</si>
  <si>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</si>
  <si>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</si>
  <si>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</si>
  <si>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</si>
  <si>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</si>
  <si>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</si>
  <si>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</si>
  <si>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</si>
  <si>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</si>
  <si>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</si>
  <si>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</si>
  <si>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</si>
  <si>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</si>
  <si>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</si>
  <si>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</si>
  <si>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</si>
  <si>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</si>
  <si>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</si>
  <si>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</si>
  <si>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</si>
  <si>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</si>
  <si>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</si>
  <si>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</si>
  <si>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</si>
  <si>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</si>
  <si>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</si>
  <si>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</si>
  <si>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</si>
  <si>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</si>
  <si>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</si>
  <si>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</si>
  <si>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</si>
  <si>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</si>
  <si>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</si>
  <si>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</si>
  <si>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</si>
  <si>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</si>
  <si>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</si>
  <si>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</si>
  <si>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</si>
  <si>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</si>
  <si>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</si>
  <si>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</si>
  <si>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</si>
  <si>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</si>
  <si>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</si>
  <si>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</si>
  <si>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</si>
  <si>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</si>
  <si>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</si>
  <si>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</si>
  <si>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</si>
  <si>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</si>
  <si>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</si>
  <si>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</si>
  <si>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</si>
  <si>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</si>
  <si>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</si>
  <si>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</si>
  <si>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</si>
  <si>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</si>
  <si>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</si>
  <si>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</si>
  <si>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</si>
  <si>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</si>
  <si>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</si>
  <si>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</si>
  <si>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</si>
  <si>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</si>
  <si>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</si>
  <si>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</si>
  <si>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</si>
  <si>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</si>
  <si>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</si>
  <si>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</si>
  <si>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</si>
  <si>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</si>
  <si>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</si>
  <si>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</si>
  <si>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</si>
  <si>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</si>
  <si>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</si>
  <si>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</si>
  <si>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</si>
  <si>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</si>
  <si>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</si>
  <si>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</si>
  <si>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</si>
  <si>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</si>
  <si>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</si>
  <si>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</si>
  <si>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</si>
  <si>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</si>
  <si>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</si>
  <si>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</si>
  <si>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</si>
  <si>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</si>
  <si>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</si>
  <si>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</si>
  <si>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</si>
  <si>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</si>
  <si>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</si>
  <si>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</si>
  <si>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</si>
  <si>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</si>
  <si>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</si>
  <si>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</si>
  <si>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</si>
  <si>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</si>
  <si>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</si>
  <si>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</si>
  <si>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</si>
  <si>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</si>
  <si>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</si>
  <si>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</si>
  <si>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</si>
  <si>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</si>
  <si>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</si>
  <si>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</si>
  <si>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</si>
  <si>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</si>
  <si>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</si>
  <si>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</si>
  <si>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</si>
  <si>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</si>
  <si>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</si>
  <si>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</si>
  <si>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</si>
  <si>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</si>
  <si>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</si>
  <si>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</si>
  <si>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</si>
  <si>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</si>
  <si>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</si>
  <si>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</si>
  <si>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</si>
  <si>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</si>
  <si>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</si>
  <si>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</si>
  <si>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</si>
  <si>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</si>
  <si>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</si>
  <si>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</si>
  <si>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</si>
  <si>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</si>
  <si>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</si>
  <si>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</si>
  <si>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</si>
  <si>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</si>
  <si>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</si>
  <si>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</si>
  <si>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</si>
  <si>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</si>
  <si>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</si>
  <si>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</si>
  <si>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</si>
  <si>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</si>
  <si>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</si>
  <si>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</si>
  <si>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</si>
  <si>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</si>
  <si>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</si>
  <si>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</si>
  <si>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</si>
  <si>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</si>
  <si>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</si>
  <si>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</si>
  <si>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</si>
  <si>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</si>
  <si>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</si>
  <si>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</si>
  <si>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</si>
  <si>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</si>
  <si>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</si>
  <si>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</si>
  <si>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</si>
  <si>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</si>
  <si>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</si>
  <si>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</si>
  <si>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</si>
  <si>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</si>
  <si>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</si>
  <si>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</si>
  <si>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</si>
  <si>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</si>
  <si>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</si>
  <si>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</si>
  <si>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</si>
  <si>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</si>
  <si>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</si>
  <si>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</si>
  <si>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</si>
  <si>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</si>
  <si>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</si>
  <si>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</si>
  <si>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</si>
  <si>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</si>
  <si>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</si>
  <si>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</si>
  <si>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</si>
  <si>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</si>
  <si>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</si>
  <si>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</si>
  <si>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</si>
  <si>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</si>
  <si>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</si>
  <si>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</si>
  <si>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</si>
  <si>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</si>
  <si>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</si>
  <si>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</si>
  <si>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</si>
  <si>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</si>
  <si>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</si>
  <si>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</si>
  <si>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</si>
  <si>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</si>
  <si>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</si>
  <si>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</si>
  <si>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</si>
  <si>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</si>
  <si>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</si>
  <si>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</si>
  <si>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</si>
  <si>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</si>
  <si>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</si>
  <si>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</si>
  <si>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</si>
  <si>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</si>
  <si>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</si>
  <si>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</si>
  <si>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</si>
  <si>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</si>
  <si>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</si>
  <si>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</si>
  <si>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</si>
  <si>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</si>
  <si>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</si>
  <si>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</si>
  <si>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</si>
  <si>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</si>
  <si>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</si>
  <si>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</si>
  <si>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</si>
  <si>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</si>
  <si>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</si>
  <si>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</si>
  <si>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</si>
  <si>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</si>
  <si>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</si>
  <si>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</si>
  <si>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</si>
  <si>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</si>
  <si>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</si>
  <si>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</si>
  <si>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</si>
  <si>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</si>
  <si>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</si>
  <si>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</si>
  <si>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</si>
  <si>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</si>
  <si>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</si>
  <si>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</si>
  <si>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</si>
  <si>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</si>
  <si>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</si>
  <si>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</si>
  <si>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</si>
  <si>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</si>
  <si>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</si>
  <si>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</si>
  <si>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</si>
  <si>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</si>
  <si>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</si>
  <si>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</si>
  <si>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</si>
  <si>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</si>
  <si>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</si>
  <si>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</si>
  <si>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</si>
  <si>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</si>
  <si>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</si>
  <si>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</si>
  <si>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</si>
  <si>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</si>
  <si>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</si>
  <si>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</si>
  <si>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</si>
  <si>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</si>
  <si>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</si>
  <si>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</si>
  <si>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</si>
  <si>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</si>
  <si>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</si>
  <si>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</si>
  <si>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</si>
  <si>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</si>
  <si>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</si>
  <si>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</si>
  <si>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</si>
  <si>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</si>
  <si>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</si>
  <si>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</si>
  <si>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</si>
  <si>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</si>
  <si>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</si>
  <si>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</si>
  <si>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</si>
  <si>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</si>
  <si>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</si>
  <si>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</si>
  <si>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</si>
  <si>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</si>
  <si>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</si>
  <si>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</si>
  <si>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</si>
  <si>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</si>
  <si>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</si>
  <si>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</si>
  <si>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</si>
  <si>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</si>
  <si>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</si>
  <si>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</si>
  <si>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</si>
  <si>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</si>
  <si>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</si>
  <si>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</si>
  <si>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</si>
  <si>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</si>
  <si>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</si>
  <si>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</si>
  <si>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</si>
  <si>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</si>
  <si>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</si>
  <si>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</si>
  <si>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</si>
  <si>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</si>
  <si>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</si>
  <si>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</si>
  <si>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</si>
  <si>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</si>
  <si>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</si>
  <si>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</si>
  <si>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</si>
  <si>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</si>
  <si>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</si>
  <si>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</si>
  <si>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</si>
  <si>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</si>
  <si>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</si>
  <si>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</si>
  <si>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</si>
  <si>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</si>
  <si>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</si>
  <si>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</si>
  <si>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</si>
  <si>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</si>
  <si>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</si>
  <si>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</si>
  <si>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</si>
  <si>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</si>
  <si>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</si>
  <si>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</si>
  <si>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</si>
  <si>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</si>
  <si>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</si>
  <si>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</si>
  <si>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</si>
  <si>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</si>
  <si>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</si>
  <si>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</si>
  <si>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</si>
  <si>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</si>
  <si>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</si>
  <si>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</si>
  <si>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</si>
  <si>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</si>
  <si>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</si>
  <si>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</si>
  <si>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</si>
  <si>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</si>
  <si>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</si>
  <si>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</si>
  <si>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</si>
  <si>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</si>
  <si>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</si>
  <si>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</si>
  <si>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</si>
  <si>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</si>
  <si>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</si>
  <si>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</si>
  <si>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</si>
  <si>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</si>
  <si>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</si>
  <si>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</si>
  <si>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</si>
  <si>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</si>
  <si>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</si>
  <si>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</si>
  <si>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</si>
  <si>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</si>
  <si>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</si>
  <si>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</si>
  <si>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</si>
  <si>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</si>
  <si>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</si>
  <si>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</si>
  <si>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</si>
  <si>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</si>
  <si>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</si>
  <si>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</si>
  <si>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</si>
  <si>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</si>
  <si>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</si>
  <si>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</si>
  <si>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</si>
  <si>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</si>
  <si>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</si>
  <si>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</si>
  <si>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</si>
  <si>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</si>
  <si>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</si>
  <si>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</si>
  <si>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</si>
  <si>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</si>
  <si>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</si>
  <si>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</si>
  <si>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</si>
  <si>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</si>
  <si>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</si>
  <si>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</si>
  <si>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</si>
  <si>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</si>
  <si>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</si>
  <si>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</si>
  <si>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</si>
  <si>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</si>
  <si>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</si>
  <si>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</si>
  <si>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</si>
  <si>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</si>
  <si>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</si>
  <si>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</si>
  <si>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</si>
  <si>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</si>
  <si>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</si>
  <si>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</si>
  <si>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</si>
  <si>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</si>
  <si>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</si>
  <si>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</si>
  <si>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</si>
  <si>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</si>
  <si>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</si>
  <si>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</si>
  <si>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</si>
  <si>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</si>
  <si>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</si>
  <si>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</si>
  <si>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</si>
  <si>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</si>
  <si>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</si>
  <si>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</si>
  <si>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</si>
  <si>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</si>
  <si>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</si>
  <si>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</si>
  <si>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</si>
  <si>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</si>
  <si>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</si>
  <si>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</si>
  <si>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</si>
  <si>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</si>
  <si>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</si>
  <si>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</si>
  <si>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</si>
  <si>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</si>
  <si>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</si>
  <si>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</si>
  <si>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</si>
  <si>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</si>
  <si>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</si>
  <si>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</si>
  <si>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</si>
  <si>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</si>
  <si>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</si>
  <si>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</si>
  <si>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</si>
  <si>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</si>
  <si>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</si>
  <si>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</si>
  <si>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</si>
  <si>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</si>
  <si>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</si>
  <si>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</si>
  <si>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</si>
  <si>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</si>
  <si>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</si>
  <si>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</si>
  <si>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</si>
  <si>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</si>
  <si>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</si>
  <si>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</si>
  <si>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</si>
  <si>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</si>
  <si>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</si>
  <si>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</si>
  <si>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</si>
  <si>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</si>
  <si>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</si>
  <si>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</si>
  <si>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</si>
  <si>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</si>
  <si>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</si>
  <si>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</si>
  <si>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</si>
  <si>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</si>
  <si>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</si>
  <si>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</si>
  <si>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</si>
  <si>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</si>
  <si>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</si>
  <si>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</si>
  <si>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</si>
  <si>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</si>
  <si>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</si>
  <si>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</si>
  <si>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</si>
  <si>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</si>
  <si>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</si>
  <si>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</si>
  <si>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</si>
  <si>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</si>
  <si>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</si>
  <si>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</si>
  <si>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</si>
  <si>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</si>
  <si>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</si>
  <si>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</si>
  <si>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</si>
  <si>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</si>
  <si>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</si>
  <si>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</si>
  <si>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</si>
  <si>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</si>
  <si>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</si>
  <si>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</si>
  <si>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</si>
  <si>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</si>
  <si>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</si>
  <si>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</si>
  <si>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</si>
  <si>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</si>
  <si>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</si>
  <si>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</si>
  <si>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</si>
  <si>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</si>
  <si>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</si>
  <si>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</si>
  <si>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</si>
  <si>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</si>
  <si>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</si>
  <si>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</si>
  <si>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</si>
  <si>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</si>
  <si>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</si>
  <si>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</si>
  <si>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</si>
  <si>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</si>
  <si>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</si>
  <si>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</si>
  <si>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</si>
  <si>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</si>
  <si>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</si>
  <si>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</si>
  <si>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</si>
  <si>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</si>
  <si>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</si>
  <si>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</si>
  <si>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</si>
  <si>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</si>
  <si>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</si>
  <si>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</si>
  <si>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</si>
  <si>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</si>
  <si>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</si>
  <si>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</si>
  <si>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</si>
  <si>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</si>
  <si>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</si>
  <si>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</si>
  <si>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</si>
  <si>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</si>
  <si>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</si>
  <si>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</si>
  <si>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</si>
  <si>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</si>
  <si>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</si>
  <si>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</si>
  <si>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</si>
  <si>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</si>
  <si>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</si>
  <si>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</si>
  <si>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</si>
  <si>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</si>
  <si>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</si>
  <si>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</si>
  <si>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</si>
  <si>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</si>
  <si>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</si>
  <si>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</si>
  <si>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</si>
  <si>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</si>
  <si>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</si>
  <si>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</si>
  <si>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</si>
  <si>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</si>
  <si>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</si>
  <si>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</si>
  <si>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</si>
  <si>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</si>
  <si>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</si>
  <si>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</si>
  <si>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</si>
  <si>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</si>
  <si>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</si>
  <si>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</si>
  <si>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</si>
  <si>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</si>
  <si>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</si>
  <si>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</si>
  <si>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</si>
  <si>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</si>
  <si>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</si>
  <si>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</si>
  <si>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</si>
  <si>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</si>
  <si>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</si>
  <si>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</si>
  <si>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</si>
  <si>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</si>
  <si>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</si>
  <si>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</si>
  <si>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</si>
  <si>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</si>
  <si>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</si>
  <si>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</si>
  <si>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</si>
  <si>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</si>
  <si>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</si>
  <si>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</si>
  <si>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</si>
  <si>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</si>
  <si>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</si>
  <si>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</si>
  <si>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</si>
  <si>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</si>
  <si>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</si>
  <si>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</si>
  <si>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</si>
  <si>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</si>
  <si>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</si>
  <si>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</si>
  <si>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</si>
  <si>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</si>
  <si>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</si>
  <si>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</si>
  <si>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</si>
  <si>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</si>
  <si>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</si>
  <si>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</si>
  <si>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</si>
  <si>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</si>
  <si>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</si>
  <si>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</si>
  <si>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</si>
  <si>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</si>
  <si>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</si>
  <si>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</si>
  <si>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</si>
  <si>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</si>
  <si>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</si>
  <si>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</si>
  <si>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</si>
  <si>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</si>
  <si>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</si>
  <si>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</si>
  <si>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</si>
  <si>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</si>
  <si>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</si>
  <si>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</si>
  <si>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</si>
  <si>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</si>
  <si>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</si>
  <si>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</si>
  <si>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</si>
  <si>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</si>
  <si>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</si>
  <si>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</si>
  <si>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</si>
  <si>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</si>
  <si>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</si>
  <si>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</si>
  <si>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</si>
  <si>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</si>
  <si>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</si>
  <si>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</si>
  <si>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</si>
  <si>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</si>
  <si>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</si>
  <si>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</si>
  <si>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</si>
  <si>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</si>
  <si>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</si>
  <si>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</si>
  <si>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</si>
  <si>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</si>
  <si>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</si>
  <si>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</si>
  <si>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</si>
  <si>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</si>
  <si>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</si>
  <si>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</si>
  <si>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</si>
  <si>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</si>
  <si>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</si>
  <si>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</si>
  <si>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</si>
  <si>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</si>
  <si>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</si>
  <si>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</si>
  <si>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</si>
  <si>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</si>
  <si>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</si>
  <si>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</si>
  <si>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</si>
  <si>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</si>
  <si>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</si>
  <si>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</si>
  <si>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</si>
  <si>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</si>
  <si>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</si>
  <si>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</si>
  <si>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</si>
  <si>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</si>
  <si>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</si>
  <si>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</si>
  <si>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</si>
  <si>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</si>
  <si>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</si>
  <si>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</si>
  <si>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</si>
  <si>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</si>
  <si>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</si>
  <si>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</si>
  <si>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</si>
  <si>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</si>
  <si>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</si>
  <si>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</si>
  <si>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</si>
  <si>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</si>
  <si>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</si>
  <si>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</si>
  <si>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</si>
  <si>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</si>
  <si>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</si>
  <si>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</si>
  <si>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</si>
  <si>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</si>
  <si>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</si>
  <si>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</si>
  <si>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</si>
  <si>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</si>
  <si>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</si>
  <si>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</si>
  <si>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</si>
  <si>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</si>
  <si>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</si>
  <si>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</si>
  <si>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</si>
  <si>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</si>
  <si>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</si>
  <si>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</si>
  <si>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</si>
  <si>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</si>
  <si>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</si>
  <si>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</si>
  <si>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</si>
  <si>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</si>
  <si>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</si>
  <si>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</si>
  <si>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</si>
  <si>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</si>
  <si>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</si>
  <si>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</si>
  <si>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</si>
  <si>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</si>
  <si>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</si>
  <si>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</si>
  <si>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</si>
  <si>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</si>
  <si>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</si>
  <si>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</si>
  <si>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</si>
  <si>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</si>
  <si>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</si>
  <si>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</si>
  <si>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</si>
  <si>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</si>
  <si>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</si>
  <si>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</si>
  <si>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</si>
  <si>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</si>
  <si>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</si>
  <si>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</si>
  <si>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</si>
  <si>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</si>
  <si>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</si>
  <si>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</si>
  <si>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</si>
  <si>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</si>
  <si>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</si>
  <si>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</si>
  <si>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</si>
  <si>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</si>
  <si>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</si>
  <si>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</si>
  <si>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</si>
  <si>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</si>
  <si>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</si>
  <si>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</si>
  <si>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</si>
  <si>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</si>
  <si>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</si>
  <si>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</si>
  <si>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</si>
  <si>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</si>
  <si>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</si>
  <si>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</si>
  <si>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</si>
  <si>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</si>
  <si>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</si>
  <si>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</si>
  <si>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</si>
  <si>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</si>
  <si>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</si>
  <si>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</si>
  <si>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</si>
  <si>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</si>
  <si>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</si>
  <si>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</si>
  <si>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</si>
  <si>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</si>
  <si>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</si>
  <si>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</si>
  <si>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</si>
  <si>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</si>
  <si>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</si>
  <si>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</si>
  <si>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</si>
  <si>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</si>
  <si>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</si>
  <si>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</si>
  <si>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</si>
  <si>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</si>
  <si>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</si>
  <si>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</si>
  <si>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</si>
  <si>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</si>
  <si>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</si>
  <si>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</si>
  <si>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</si>
  <si>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</si>
  <si>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</si>
  <si>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</si>
  <si>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</si>
  <si>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</si>
  <si>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</si>
  <si>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</si>
  <si>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</si>
  <si>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</si>
  <si>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</si>
  <si>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</si>
  <si>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</si>
  <si>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</si>
  <si>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</si>
  <si>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</si>
  <si>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</si>
  <si>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</si>
  <si>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</si>
  <si>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</si>
  <si>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</si>
  <si>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</si>
  <si>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</si>
  <si>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</si>
  <si>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</si>
  <si>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</si>
  <si>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</si>
  <si>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</si>
  <si>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</si>
  <si>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</si>
  <si>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</si>
  <si>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</si>
  <si>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</si>
  <si>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</si>
  <si>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</si>
  <si>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</si>
  <si>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</si>
  <si>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</si>
  <si>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</si>
  <si>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</si>
  <si>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</si>
  <si>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</si>
  <si>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</si>
  <si>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</si>
  <si>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</si>
  <si>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</si>
  <si>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</si>
  <si>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</si>
  <si>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</si>
  <si>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</si>
  <si>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</si>
  <si>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</si>
  <si>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</si>
  <si>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</si>
  <si>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</si>
  <si>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</si>
  <si>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</si>
  <si>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</si>
  <si>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</si>
  <si>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</si>
  <si>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</si>
  <si>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</si>
  <si>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</si>
  <si>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</si>
  <si>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</si>
  <si>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</si>
  <si>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</si>
  <si>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</si>
  <si>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</si>
  <si>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</si>
  <si>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</si>
  <si>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</si>
  <si>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</si>
  <si>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</si>
  <si>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</si>
  <si>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</si>
  <si>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</si>
  <si>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</si>
  <si>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</si>
  <si>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</si>
  <si>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</si>
  <si>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</si>
  <si>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</si>
  <si>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</si>
  <si>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</si>
  <si>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</si>
  <si>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</si>
  <si>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</si>
  <si>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</si>
  <si>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</si>
  <si>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</si>
  <si>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</si>
  <si>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</si>
  <si>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</si>
  <si>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</si>
  <si>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</si>
  <si>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</si>
  <si>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</si>
  <si>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</si>
  <si>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</si>
  <si>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</si>
  <si>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</si>
  <si>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</si>
  <si>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</si>
  <si>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</si>
  <si>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</si>
  <si>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</si>
  <si>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</si>
  <si>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</si>
  <si>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</si>
  <si>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</si>
  <si>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</si>
  <si>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</si>
  <si>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</si>
  <si>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</si>
  <si>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</si>
  <si>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</si>
  <si>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</si>
  <si>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</si>
  <si>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</si>
  <si>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</si>
  <si>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</si>
  <si>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</si>
  <si>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</si>
  <si>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</si>
  <si>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</si>
  <si>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</si>
  <si>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</si>
  <si>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</si>
  <si>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</si>
  <si>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</si>
  <si>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</si>
  <si>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</si>
  <si>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</si>
  <si>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</si>
  <si>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</si>
  <si>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</si>
  <si>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</si>
  <si>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</si>
  <si>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</si>
  <si>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</si>
  <si>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</si>
  <si>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</si>
  <si>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</si>
  <si>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</si>
  <si>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</si>
  <si>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</si>
  <si>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</si>
  <si>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</si>
  <si>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</si>
  <si>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</si>
  <si>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</si>
  <si>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</si>
  <si>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</si>
  <si>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</si>
  <si>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</si>
  <si>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</si>
  <si>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</si>
  <si>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</si>
  <si>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</si>
  <si>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</si>
  <si>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</si>
  <si>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</si>
  <si>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</si>
  <si>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</si>
  <si>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</si>
  <si>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</si>
  <si>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</si>
  <si>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</si>
  <si>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</si>
  <si>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</si>
  <si>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</si>
  <si>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</si>
  <si>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</si>
  <si>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</si>
  <si>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</si>
  <si>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</si>
  <si>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</si>
  <si>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</si>
  <si>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</si>
  <si>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</si>
  <si>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</si>
  <si>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</si>
  <si>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</si>
  <si>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</si>
  <si>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</si>
  <si>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</si>
  <si>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</si>
  <si>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</si>
  <si>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</si>
  <si>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</si>
  <si>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</si>
  <si>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</si>
  <si>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</si>
  <si>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</si>
  <si>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</si>
  <si>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</si>
  <si>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</si>
  <si>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</si>
  <si>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</si>
  <si>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</si>
  <si>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</si>
  <si>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</si>
  <si>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</si>
  <si>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</si>
  <si>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</si>
  <si>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</si>
  <si>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</si>
  <si>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</si>
  <si>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</si>
  <si>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</si>
  <si>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</si>
  <si>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</si>
  <si>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</si>
  <si>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</si>
  <si>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</si>
  <si>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</si>
  <si>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</si>
  <si>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</si>
  <si>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</si>
  <si>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</si>
  <si>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</si>
  <si>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</si>
  <si>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</si>
  <si>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</si>
  <si>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</si>
  <si>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</si>
  <si>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</si>
  <si>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</si>
  <si>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</si>
  <si>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</si>
  <si>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</si>
  <si>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</si>
  <si>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</si>
  <si>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</si>
  <si>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</si>
  <si>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</si>
  <si>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</si>
  <si>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</si>
  <si>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</si>
  <si>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</si>
  <si>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</si>
  <si>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</si>
  <si>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</si>
  <si>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</si>
  <si>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</si>
  <si>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</si>
  <si>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</si>
  <si>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</si>
  <si>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</si>
  <si>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</si>
  <si>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</si>
  <si>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</si>
  <si>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</si>
  <si>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</si>
  <si>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</si>
  <si>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</si>
  <si>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</si>
  <si>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</si>
  <si>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</si>
  <si>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</si>
  <si>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</si>
  <si>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</si>
  <si>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</si>
  <si>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</si>
  <si>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</si>
  <si>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</si>
  <si>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</si>
  <si>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</si>
  <si>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</si>
  <si>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</si>
  <si>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</si>
  <si>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</si>
  <si>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</si>
  <si>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</si>
  <si>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</si>
  <si>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</si>
  <si>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</si>
  <si>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</si>
  <si>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</si>
  <si>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</si>
  <si>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</si>
  <si>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</si>
  <si>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</si>
  <si>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</si>
  <si>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</si>
  <si>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</si>
  <si>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</si>
  <si>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</si>
  <si>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</si>
  <si>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</si>
  <si>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</si>
  <si>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</si>
  <si>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</si>
  <si>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</si>
  <si>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</si>
  <si>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</si>
  <si>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</si>
  <si>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</si>
  <si>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</si>
  <si>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</si>
  <si>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</si>
  <si>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</si>
  <si>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</si>
  <si>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</si>
  <si>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</si>
  <si>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</si>
  <si>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</si>
  <si>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</si>
  <si>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</si>
  <si>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</si>
  <si>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</si>
  <si>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</si>
  <si>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</si>
  <si>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</si>
  <si>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</si>
  <si>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</si>
  <si>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</si>
  <si>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</si>
  <si>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</si>
  <si>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</si>
  <si>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</si>
  <si>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</si>
  <si>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</si>
  <si>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</si>
  <si>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</si>
  <si>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</si>
  <si>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</si>
  <si>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</si>
  <si>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</si>
  <si>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</si>
  <si>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</si>
  <si>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</si>
  <si>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</si>
  <si>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</si>
  <si>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</si>
  <si>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</si>
  <si>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</si>
  <si>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</si>
  <si>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</si>
  <si>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</si>
  <si>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</si>
  <si>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</si>
  <si>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</si>
  <si>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</si>
  <si>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</si>
  <si>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</si>
  <si>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</si>
  <si>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</si>
  <si>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</si>
  <si>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</si>
  <si>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</si>
  <si>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</si>
  <si>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</si>
  <si>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</si>
  <si>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</si>
  <si>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</si>
  <si>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</si>
  <si>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</si>
  <si>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</si>
  <si>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</si>
  <si>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</si>
  <si>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</si>
  <si>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</si>
  <si>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</si>
  <si>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</si>
  <si>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</si>
  <si>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</si>
  <si>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</si>
  <si>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</si>
  <si>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</si>
  <si>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</si>
  <si>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</si>
  <si>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</si>
  <si>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</si>
  <si>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</si>
  <si>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</si>
  <si>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</si>
  <si>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</si>
  <si>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</si>
  <si>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</si>
  <si>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</si>
  <si>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</si>
  <si>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</si>
  <si>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</si>
  <si>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</si>
  <si>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</si>
  <si>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</si>
  <si>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</si>
  <si>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</si>
  <si>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</si>
  <si>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</si>
  <si>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</si>
  <si>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</si>
  <si>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</si>
  <si>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</si>
  <si>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</si>
  <si>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</si>
  <si>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</si>
  <si>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</si>
  <si>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</si>
  <si>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</si>
  <si>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</si>
  <si>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</si>
  <si>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</si>
  <si>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</si>
  <si>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</si>
  <si>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</si>
  <si>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</si>
  <si>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</si>
  <si>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</si>
  <si>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</si>
  <si>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</si>
  <si>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</si>
  <si>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</si>
  <si>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</si>
  <si>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</si>
  <si>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</si>
  <si>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</si>
  <si>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</si>
  <si>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</si>
  <si>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</si>
  <si>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</si>
  <si>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</si>
  <si>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</si>
  <si>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</si>
  <si>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</si>
  <si>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</si>
  <si>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</si>
  <si>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</si>
  <si>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</si>
  <si>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</si>
  <si>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</si>
  <si>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</si>
  <si>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</si>
  <si>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</si>
  <si>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</si>
  <si>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</si>
  <si>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</si>
  <si>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</si>
  <si>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</si>
  <si>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</si>
  <si>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</si>
  <si>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</si>
  <si>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</si>
  <si>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</si>
  <si>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</si>
  <si>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</si>
  <si>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</si>
  <si>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</si>
  <si>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</si>
  <si>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</si>
  <si>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</si>
  <si>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</si>
  <si>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</si>
  <si>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</si>
  <si>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</si>
  <si>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</si>
  <si>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</si>
  <si>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</si>
  <si>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</si>
  <si>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</si>
  <si>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</si>
  <si>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</si>
  <si>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</si>
  <si>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</si>
  <si>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</si>
  <si>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</si>
  <si>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</si>
  <si>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</si>
  <si>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</si>
  <si>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</si>
  <si>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</si>
  <si>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</si>
  <si>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</si>
  <si>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</si>
  <si>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</si>
  <si>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</si>
  <si>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</si>
  <si>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</si>
  <si>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</si>
  <si>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</si>
  <si>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</si>
  <si>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</si>
  <si>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</si>
  <si>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</si>
  <si>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</si>
  <si>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</si>
  <si>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</si>
  <si>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</si>
  <si>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</si>
  <si>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</si>
  <si>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</si>
  <si>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</si>
  <si>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</si>
  <si>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</si>
  <si>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</si>
  <si>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</si>
  <si>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</si>
  <si>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</si>
  <si>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</si>
  <si>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</si>
  <si>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</si>
  <si>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</si>
  <si>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</si>
  <si>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</si>
  <si>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</si>
  <si>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</si>
  <si>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</si>
  <si>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</si>
  <si>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</si>
  <si>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</si>
  <si>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</si>
  <si>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</si>
  <si>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</si>
  <si>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</si>
  <si>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</si>
  <si>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</si>
  <si>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</si>
  <si>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</si>
  <si>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</si>
  <si>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</si>
  <si>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</si>
  <si>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</si>
  <si>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</si>
  <si>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</si>
  <si>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</si>
  <si>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</si>
  <si>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</si>
  <si>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</si>
  <si>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</si>
  <si>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</si>
  <si>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</si>
  <si>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</si>
  <si>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</si>
  <si>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</si>
  <si>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</si>
  <si>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</si>
  <si>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</si>
  <si>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</si>
  <si>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</si>
  <si>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</si>
  <si>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</si>
  <si>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</si>
  <si>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</si>
  <si>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</si>
  <si>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</si>
  <si>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</si>
  <si>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</si>
  <si>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</si>
  <si>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</si>
  <si>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</si>
  <si>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</si>
  <si>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</si>
  <si>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</si>
  <si>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</si>
  <si>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</si>
  <si>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</si>
  <si>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</si>
  <si>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</si>
  <si>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</si>
  <si>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</si>
  <si>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</si>
  <si>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</si>
  <si>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</si>
  <si>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</si>
  <si>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</si>
  <si>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</si>
  <si>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</si>
  <si>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</si>
  <si>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</si>
  <si>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</si>
  <si>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</si>
  <si>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</si>
  <si>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</si>
  <si>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</si>
  <si>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</si>
  <si>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</si>
  <si>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</si>
  <si>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</si>
  <si>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</si>
  <si>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</si>
  <si>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</si>
  <si>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</si>
  <si>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</si>
  <si>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</si>
  <si>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</si>
  <si>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</si>
  <si>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</si>
  <si>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</si>
  <si>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</si>
  <si>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</si>
  <si>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</si>
  <si>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</si>
  <si>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</si>
  <si>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</si>
  <si>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</si>
  <si>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</si>
  <si>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</si>
  <si>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</si>
  <si>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</si>
  <si>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</si>
  <si>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</si>
  <si>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</si>
  <si>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</si>
  <si>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</si>
  <si>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</si>
  <si>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</si>
  <si>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</si>
  <si>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</si>
  <si>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</si>
  <si>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</si>
  <si>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</si>
  <si>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</si>
  <si>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</si>
  <si>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</si>
  <si>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</si>
  <si>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</si>
  <si>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</si>
  <si>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</si>
  <si>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</si>
  <si>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</si>
  <si>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</si>
  <si>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</si>
  <si>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</si>
  <si>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</si>
  <si>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</si>
  <si>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</si>
  <si>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</si>
  <si>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</si>
  <si>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</si>
  <si>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</si>
  <si>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</si>
  <si>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</si>
  <si>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</si>
  <si>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</si>
  <si>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</si>
  <si>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</si>
  <si>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</si>
  <si>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</si>
  <si>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</si>
  <si>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</si>
  <si>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</si>
  <si>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</si>
  <si>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</si>
  <si>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</si>
  <si>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</si>
  <si>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</si>
  <si>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</si>
  <si>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</si>
  <si>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</si>
  <si>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</si>
  <si>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</si>
  <si>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</si>
  <si>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</si>
  <si>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</si>
  <si>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</si>
  <si>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</si>
  <si>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</si>
  <si>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</si>
  <si>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</si>
  <si>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</si>
  <si>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</si>
  <si>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</si>
  <si>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</si>
  <si>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</si>
  <si>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</si>
  <si>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</si>
  <si>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</si>
  <si>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</si>
  <si>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</si>
  <si>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</si>
  <si>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</si>
  <si>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</si>
  <si>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</si>
  <si>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</si>
  <si>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</si>
  <si>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</si>
  <si>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</si>
  <si>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</si>
  <si>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</si>
  <si>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</si>
  <si>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</si>
  <si>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</si>
  <si>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</si>
  <si>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</si>
  <si>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</si>
  <si>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</si>
  <si>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</si>
  <si>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</si>
  <si>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</si>
  <si>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</si>
  <si>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</si>
  <si>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</si>
  <si>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</si>
  <si>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</si>
  <si>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</si>
  <si>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</si>
  <si>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</si>
  <si>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</si>
  <si>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</si>
  <si>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</si>
  <si>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</si>
  <si>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</si>
  <si>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</si>
  <si>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</si>
  <si>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</si>
  <si>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</si>
  <si>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</si>
  <si>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</si>
  <si>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</si>
  <si>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</si>
  <si>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</si>
  <si>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</si>
  <si>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</si>
  <si>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</si>
  <si>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</si>
  <si>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</si>
  <si>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</si>
  <si>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</si>
  <si>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</si>
  <si>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</si>
  <si>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</si>
  <si>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</si>
  <si>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</si>
  <si>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</si>
  <si>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</si>
  <si>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</si>
  <si>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</si>
  <si>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</si>
  <si>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</si>
  <si>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</si>
  <si>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</si>
  <si>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</si>
  <si>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</si>
  <si>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</si>
  <si>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</si>
  <si>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</si>
  <si>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</si>
  <si>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</si>
  <si>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</si>
  <si>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</si>
  <si>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</si>
  <si>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</si>
  <si>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</si>
  <si>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</si>
  <si>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</si>
  <si>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</si>
  <si>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</si>
  <si>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</si>
  <si>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</si>
  <si>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</si>
  <si>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</si>
  <si>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</si>
  <si>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</si>
  <si>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</si>
  <si>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</si>
  <si>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</si>
  <si>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</si>
  <si>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</si>
  <si>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</si>
  <si>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</si>
  <si>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</si>
  <si>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</si>
  <si>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</si>
  <si>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</si>
  <si>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</si>
  <si>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</si>
  <si>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</si>
  <si>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</si>
  <si>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</si>
  <si>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</si>
  <si>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</si>
  <si>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</si>
  <si>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</si>
  <si>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</si>
  <si>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</si>
  <si>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</si>
  <si>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</si>
  <si>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</si>
  <si>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</si>
  <si>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</si>
  <si>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</si>
  <si>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</si>
  <si>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</si>
  <si>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</si>
  <si>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</si>
  <si>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</si>
  <si>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</si>
  <si>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</si>
  <si>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</si>
  <si>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</si>
  <si>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</si>
  <si>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</si>
  <si>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</si>
  <si>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</si>
  <si>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</si>
  <si>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</si>
  <si>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</si>
  <si>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</si>
  <si>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</si>
  <si>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</si>
  <si>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</si>
  <si>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</si>
  <si>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</si>
  <si>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</si>
  <si>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</si>
  <si>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</si>
  <si>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</si>
  <si>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</si>
  <si>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</si>
  <si>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</si>
  <si>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</si>
  <si>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</si>
  <si>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</si>
  <si>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</si>
  <si>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</si>
  <si>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</si>
  <si>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</si>
  <si>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</si>
  <si>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</si>
  <si>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</si>
  <si>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</si>
  <si>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</si>
  <si>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</si>
  <si>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</si>
  <si>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</si>
  <si>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</si>
  <si>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</si>
  <si>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</si>
  <si>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</si>
  <si>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</si>
  <si>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</si>
  <si>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</si>
  <si>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</si>
  <si>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</si>
  <si>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</si>
  <si>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</si>
  <si>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</si>
  <si>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</si>
  <si>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</si>
  <si>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</si>
  <si>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</si>
  <si>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</si>
  <si>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</si>
  <si>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</si>
  <si>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</si>
  <si>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</si>
  <si>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</si>
  <si>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</si>
  <si>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</si>
  <si>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</si>
  <si>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</si>
  <si>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</si>
  <si>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</si>
  <si>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</si>
  <si>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</si>
  <si>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</si>
  <si>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</si>
  <si>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</si>
  <si>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</si>
  <si>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</si>
  <si>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</si>
  <si>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</si>
  <si>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</si>
  <si>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</si>
  <si>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</si>
  <si>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</si>
  <si>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</si>
  <si>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</si>
  <si>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</si>
  <si>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</si>
  <si>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</si>
  <si>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</si>
  <si>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</si>
  <si>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</si>
  <si>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</si>
  <si>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</si>
  <si>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</si>
  <si>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</si>
  <si>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</si>
  <si>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</si>
  <si>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</si>
  <si>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</si>
  <si>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</si>
  <si>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</si>
  <si>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</si>
  <si>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</si>
  <si>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</si>
  <si>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</si>
  <si>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</si>
  <si>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</si>
  <si>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</si>
  <si>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</si>
  <si>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</si>
  <si>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</si>
  <si>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</si>
  <si>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</si>
  <si>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</si>
  <si>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</si>
  <si>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</si>
  <si>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</si>
  <si>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</si>
  <si>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</si>
  <si>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</si>
  <si>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</si>
  <si>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</si>
  <si>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</si>
  <si>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</si>
  <si>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</si>
  <si>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</si>
  <si>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</si>
  <si>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</si>
  <si>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</si>
  <si>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</si>
  <si>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</si>
  <si>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</si>
  <si>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</si>
  <si>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</si>
  <si>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</si>
  <si>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</si>
  <si>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</si>
  <si>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</si>
  <si>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</si>
  <si>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</si>
  <si>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</si>
  <si>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</si>
  <si>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</si>
  <si>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</si>
  <si>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</si>
  <si>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</si>
  <si>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</si>
  <si>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</si>
  <si>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</si>
  <si>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</si>
  <si>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</si>
  <si>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</si>
  <si>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</si>
  <si>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</si>
  <si>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</si>
  <si>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</si>
  <si>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</si>
  <si>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</si>
  <si>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</si>
  <si>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</si>
  <si>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</si>
  <si>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</si>
  <si>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</si>
  <si>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</si>
  <si>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</si>
  <si>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</si>
  <si>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</si>
  <si>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</si>
  <si>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</si>
  <si>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</si>
  <si>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</si>
  <si>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</si>
  <si>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</si>
  <si>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</si>
  <si>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</si>
  <si>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</si>
  <si>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</si>
  <si>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</si>
  <si>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</si>
  <si>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</si>
  <si>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</si>
  <si>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</si>
  <si>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</si>
  <si>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</si>
  <si>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</si>
  <si>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</si>
  <si>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</si>
  <si>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</si>
  <si>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</si>
  <si>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</si>
  <si>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</si>
  <si>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</si>
  <si>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</si>
  <si>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</si>
  <si>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</si>
  <si>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</si>
  <si>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</si>
  <si>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</si>
  <si>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</si>
  <si>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</si>
  <si>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</si>
  <si>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</si>
  <si>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</si>
  <si>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</si>
  <si>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</si>
  <si>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</si>
  <si>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</si>
  <si>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</si>
  <si>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</si>
  <si>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</si>
  <si>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</si>
  <si>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</si>
  <si>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</si>
  <si>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</si>
  <si>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</si>
  <si>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</si>
  <si>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</si>
  <si>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</si>
  <si>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</si>
  <si>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</si>
  <si>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</si>
  <si>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</si>
  <si>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</si>
  <si>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</si>
  <si>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</si>
  <si>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</si>
  <si>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</si>
  <si>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</si>
  <si>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</si>
  <si>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</si>
  <si>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</si>
  <si>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</si>
  <si>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</si>
  <si>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</si>
  <si>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</si>
  <si>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</si>
  <si>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</si>
  <si>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</si>
  <si>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</si>
  <si>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</si>
  <si>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</si>
  <si>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</si>
  <si>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</si>
  <si>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</si>
  <si>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</si>
  <si>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</si>
  <si>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</si>
  <si>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</si>
  <si>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</si>
  <si>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</si>
  <si>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</si>
  <si>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</si>
  <si>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</si>
  <si>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</si>
  <si>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</si>
  <si>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</si>
  <si>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</si>
  <si>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</si>
  <si>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</si>
  <si>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</si>
  <si>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</si>
  <si>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</si>
  <si>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</si>
  <si>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</si>
  <si>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</si>
  <si>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</si>
  <si>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</si>
  <si>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</si>
  <si>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</si>
  <si>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</si>
  <si>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</si>
  <si>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</si>
  <si>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</si>
  <si>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</si>
  <si>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</si>
  <si>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</si>
  <si>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</si>
  <si>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</si>
  <si>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</si>
  <si>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</si>
  <si>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</si>
  <si>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</si>
  <si>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</si>
  <si>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</si>
  <si>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</si>
  <si>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</si>
  <si>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</si>
  <si>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</si>
  <si>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</si>
  <si>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</si>
  <si>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</si>
  <si>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</si>
  <si>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</si>
  <si>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</si>
  <si>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</si>
  <si>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</si>
  <si>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</si>
  <si>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</si>
  <si>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</si>
  <si>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</si>
  <si>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</si>
  <si>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</si>
  <si>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</si>
  <si>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</si>
  <si>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</si>
  <si>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</si>
  <si>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</si>
  <si>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</si>
  <si>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</si>
  <si>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</si>
  <si>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</si>
  <si>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</si>
  <si>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</si>
  <si>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</si>
  <si>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</si>
  <si>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</si>
  <si>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</si>
  <si>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</si>
  <si>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</si>
  <si>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</si>
  <si>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</si>
  <si>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</si>
  <si>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</si>
  <si>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</si>
  <si>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</si>
  <si>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</si>
  <si>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</si>
  <si>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</si>
  <si>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</si>
  <si>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</si>
  <si>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</si>
  <si>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</si>
  <si>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</si>
  <si>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</si>
  <si>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</si>
  <si>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</si>
  <si>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</si>
  <si>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</si>
  <si>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</si>
  <si>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</si>
  <si>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</si>
  <si>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</si>
  <si>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</si>
  <si>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</si>
  <si>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</si>
  <si>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</si>
  <si>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</si>
  <si>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</si>
  <si>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</si>
  <si>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</si>
  <si>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</si>
  <si>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</si>
  <si>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</si>
  <si>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</si>
  <si>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</si>
  <si>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</si>
  <si>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</si>
  <si>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</si>
  <si>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</si>
  <si>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</si>
  <si>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</si>
  <si>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</si>
  <si>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</si>
  <si>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</si>
  <si>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</si>
  <si>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</si>
  <si>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</si>
  <si>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</si>
  <si>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</si>
  <si>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</si>
  <si>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</si>
  <si>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</si>
  <si>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</si>
  <si>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</si>
  <si>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</si>
  <si>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</si>
  <si>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</si>
  <si>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</si>
  <si>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</si>
  <si>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</si>
  <si>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</si>
  <si>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</si>
  <si>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</si>
  <si>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</si>
  <si>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</si>
  <si>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</si>
  <si>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</si>
  <si>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</si>
  <si>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</si>
  <si>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</si>
  <si>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</si>
  <si>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</si>
  <si>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</si>
  <si>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</si>
  <si>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</si>
  <si>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</si>
  <si>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</si>
  <si>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</si>
  <si>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</si>
  <si>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</si>
  <si>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</si>
  <si>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</si>
  <si>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</si>
  <si>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</si>
  <si>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</si>
  <si>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</si>
  <si>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</si>
  <si>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</si>
  <si>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</si>
  <si>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</si>
  <si>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</si>
  <si>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</si>
  <si>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</si>
  <si>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</si>
  <si>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</si>
  <si>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</si>
  <si>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</si>
  <si>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</si>
  <si>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</si>
  <si>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</si>
  <si>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</si>
  <si>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</si>
  <si>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</si>
  <si>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</si>
  <si>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</si>
  <si>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</si>
  <si>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</si>
  <si>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</si>
  <si>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</si>
  <si>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</si>
  <si>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</si>
  <si>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</si>
  <si>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</si>
  <si>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</si>
  <si>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</si>
  <si>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</si>
  <si>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</si>
  <si>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</si>
  <si>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</si>
  <si>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</si>
  <si>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</si>
  <si>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</si>
  <si>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</si>
  <si>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</si>
  <si>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</si>
  <si>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</si>
  <si>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</si>
  <si>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</si>
  <si>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</si>
  <si>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</si>
  <si>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</si>
  <si>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</si>
  <si>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</si>
  <si>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</si>
  <si>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</si>
  <si>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</si>
  <si>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</si>
  <si>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</si>
  <si>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</si>
  <si>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</si>
  <si>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</si>
  <si>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</si>
  <si>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</si>
  <si>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</si>
  <si>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</si>
  <si>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</si>
  <si>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</si>
  <si>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</si>
  <si>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</si>
  <si>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</si>
  <si>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</si>
  <si>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</si>
  <si>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</si>
  <si>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</si>
  <si>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</si>
  <si>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</si>
  <si>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</si>
  <si>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</si>
  <si>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</si>
  <si>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</si>
  <si>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</si>
  <si>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</si>
  <si>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</si>
  <si>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</si>
  <si>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</si>
  <si>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</si>
  <si>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</si>
  <si>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</si>
  <si>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</si>
  <si>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</si>
  <si>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</si>
  <si>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</si>
  <si>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</si>
  <si>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</si>
  <si>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</si>
  <si>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</si>
  <si>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</si>
  <si>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</si>
  <si>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</si>
  <si>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</si>
  <si>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</si>
  <si>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</si>
  <si>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</si>
  <si>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</si>
  <si>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</si>
  <si>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</si>
  <si>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</si>
  <si>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</si>
  <si>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</si>
  <si>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</si>
  <si>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</si>
  <si>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</si>
  <si>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</si>
  <si>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</si>
  <si>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</si>
  <si>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</si>
  <si>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</si>
  <si>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</si>
  <si>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</si>
  <si>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</si>
  <si>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</si>
  <si>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</si>
  <si>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</si>
  <si>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</si>
  <si>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</si>
  <si>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</si>
  <si>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</si>
  <si>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</si>
  <si>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</si>
  <si>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</si>
  <si>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</si>
  <si>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</si>
  <si>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</si>
  <si>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</si>
  <si>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</si>
  <si>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</si>
  <si>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</si>
  <si>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</si>
  <si>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</si>
  <si>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</si>
  <si>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</si>
  <si>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</si>
  <si>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</si>
  <si>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</si>
  <si>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</si>
  <si>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</si>
  <si>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</si>
  <si>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</si>
  <si>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</si>
  <si>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</si>
  <si>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</si>
  <si>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</si>
  <si>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</si>
  <si>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</si>
  <si>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</si>
  <si>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</si>
  <si>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</si>
  <si>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</si>
  <si>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</si>
  <si>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</si>
  <si>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</si>
  <si>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</si>
  <si>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</si>
  <si>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</si>
  <si>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</si>
  <si>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</si>
  <si>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</si>
  <si>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</si>
  <si>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</si>
  <si>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</si>
  <si>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</si>
  <si>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</si>
  <si>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</si>
  <si>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</si>
  <si>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</si>
  <si>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</si>
  <si>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</si>
  <si>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</si>
  <si>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</si>
  <si>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</si>
  <si>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</si>
  <si>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</si>
  <si>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</si>
  <si>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</si>
  <si>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</si>
  <si>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</si>
  <si>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</si>
  <si>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</si>
  <si>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</si>
  <si>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</si>
  <si>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</si>
  <si>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</si>
  <si>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</si>
  <si>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</si>
  <si>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</si>
  <si>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</si>
  <si>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</si>
  <si>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</si>
  <si>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</si>
  <si>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</si>
  <si>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</si>
  <si>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</si>
  <si>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</si>
  <si>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</si>
  <si>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</si>
  <si>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</si>
  <si>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</si>
  <si>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</si>
  <si>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</si>
  <si>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</si>
  <si>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</si>
  <si>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</si>
  <si>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</si>
  <si>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</si>
  <si>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</si>
  <si>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</si>
  <si>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</si>
  <si>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</si>
  <si>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</si>
  <si>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</si>
  <si>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</si>
  <si>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</si>
  <si>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</si>
  <si>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</si>
  <si>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</si>
  <si>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</si>
  <si>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</si>
  <si>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</si>
  <si>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</si>
  <si>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</si>
  <si>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</si>
  <si>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</si>
  <si>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</si>
  <si>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</si>
  <si>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</si>
  <si>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</si>
  <si>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</si>
  <si>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</si>
  <si>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</si>
  <si>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</si>
  <si>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</si>
  <si>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</si>
  <si>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</si>
  <si>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</si>
  <si>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</si>
  <si>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</si>
  <si>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</si>
  <si>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</si>
  <si>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</si>
  <si>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</si>
  <si>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</si>
  <si>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</si>
  <si>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</si>
  <si>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</si>
  <si>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</si>
  <si>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</si>
  <si>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</si>
  <si>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</si>
  <si>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</si>
  <si>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</si>
  <si>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</si>
  <si>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</si>
  <si>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</si>
  <si>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</si>
  <si>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</si>
  <si>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</si>
  <si>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</si>
  <si>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</si>
  <si>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</si>
  <si>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</si>
  <si>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</si>
  <si>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</si>
  <si>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</si>
  <si>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</si>
  <si>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</si>
  <si>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</si>
  <si>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</si>
  <si>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</si>
  <si>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</si>
  <si>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</si>
  <si>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</si>
  <si>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</si>
  <si>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</si>
  <si>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</si>
  <si>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</si>
  <si>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</si>
  <si>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</si>
  <si>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</si>
  <si>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</si>
  <si>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</si>
  <si>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</si>
  <si>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</si>
  <si>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</si>
  <si>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</si>
  <si>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</si>
  <si>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</si>
  <si>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</si>
  <si>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</si>
  <si>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</si>
  <si>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</si>
  <si>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</si>
  <si>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</si>
  <si>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</si>
  <si>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</si>
  <si>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</si>
  <si>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</si>
  <si>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</si>
  <si>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</si>
  <si>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</si>
  <si>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</si>
  <si>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</si>
  <si>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</si>
  <si>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</si>
  <si>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</si>
  <si>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</si>
  <si>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</si>
  <si>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</si>
  <si>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</si>
  <si>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</si>
  <si>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</si>
  <si>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</si>
  <si>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</si>
  <si>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</si>
  <si>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</si>
  <si>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</si>
  <si>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</si>
  <si>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</si>
  <si>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</si>
  <si>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</si>
  <si>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</si>
  <si>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</si>
  <si>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</si>
  <si>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</si>
  <si>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</si>
  <si>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</si>
  <si>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</si>
  <si>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</si>
  <si>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</si>
  <si>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</si>
  <si>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</si>
  <si>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</si>
  <si>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</si>
  <si>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</si>
  <si>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</si>
  <si>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</si>
  <si>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</si>
  <si>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</si>
  <si>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</si>
  <si>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</si>
  <si>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</si>
  <si>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</si>
  <si>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</si>
  <si>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</si>
  <si>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</si>
  <si>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</si>
  <si>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</si>
  <si>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</si>
  <si>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</si>
  <si>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</si>
  <si>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</si>
  <si>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</si>
  <si>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</si>
  <si>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</si>
  <si>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</si>
  <si>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</si>
  <si>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</si>
  <si>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</si>
  <si>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</si>
  <si>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</si>
  <si>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</si>
  <si>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</si>
  <si>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</si>
  <si>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</si>
  <si>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</si>
  <si>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</si>
  <si>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</si>
  <si>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</si>
  <si>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</si>
  <si>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</si>
  <si>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</si>
  <si>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</si>
  <si>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</si>
  <si>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</si>
  <si>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</si>
  <si>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</si>
  <si>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</si>
  <si>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</si>
  <si>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</si>
  <si>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</si>
  <si>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</si>
  <si>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</si>
  <si>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</si>
  <si>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</si>
  <si>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</si>
  <si>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</si>
  <si>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</si>
  <si>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</si>
  <si>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</si>
  <si>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</si>
  <si>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</si>
  <si>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</si>
  <si>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</si>
  <si>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</si>
  <si>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</si>
  <si>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</si>
  <si>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</si>
  <si>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</si>
  <si>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</si>
  <si>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</si>
  <si>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</si>
  <si>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</si>
  <si>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</si>
  <si>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</si>
  <si>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</si>
  <si>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</si>
  <si>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</si>
  <si>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</si>
  <si>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</si>
  <si>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</si>
  <si>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</si>
  <si>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</si>
  <si>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</si>
  <si>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</si>
  <si>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</si>
  <si>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</si>
  <si>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</si>
  <si>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</si>
  <si>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</si>
  <si>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</si>
  <si>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</si>
  <si>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</si>
  <si>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</si>
  <si>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</si>
  <si>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</si>
  <si>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</si>
  <si>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</si>
  <si>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</si>
  <si>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</si>
  <si>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</si>
  <si>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</si>
  <si>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</si>
  <si>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</si>
  <si>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</si>
  <si>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</si>
  <si>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</si>
  <si>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</si>
  <si>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</si>
  <si>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</si>
  <si>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</si>
  <si>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</si>
  <si>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</si>
  <si>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</si>
  <si>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</si>
  <si>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</si>
  <si>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</si>
  <si>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</si>
  <si>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</si>
  <si>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</si>
  <si>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</si>
  <si>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</si>
  <si>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</si>
  <si>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</si>
  <si>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</si>
  <si>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</si>
  <si>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</si>
  <si>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</si>
  <si>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</si>
  <si>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</si>
  <si>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</si>
  <si>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</si>
  <si>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</si>
  <si>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</si>
  <si>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</si>
  <si>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</si>
  <si>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</si>
  <si>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</si>
  <si>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</si>
  <si>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</si>
  <si>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</si>
  <si>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</si>
  <si>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</si>
  <si>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</si>
  <si>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</si>
  <si>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</si>
  <si>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</si>
  <si>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</si>
  <si>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</si>
  <si>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</si>
  <si>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</si>
  <si>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</si>
  <si>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</si>
  <si>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</si>
  <si>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</si>
  <si>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</si>
  <si>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</si>
  <si>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</si>
  <si>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</si>
  <si>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</si>
  <si>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</si>
  <si>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</si>
  <si>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</si>
  <si>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</si>
  <si>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</si>
  <si>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</si>
  <si>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</si>
  <si>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</si>
  <si>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</si>
  <si>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</si>
  <si>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</si>
  <si>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</si>
  <si>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</si>
  <si>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</si>
  <si>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</si>
  <si>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</si>
  <si>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</si>
  <si>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</si>
  <si>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</si>
  <si>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</si>
  <si>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</si>
  <si>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</si>
  <si>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</si>
  <si>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</si>
  <si>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</si>
  <si>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</si>
  <si>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</si>
  <si>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</si>
  <si>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</si>
  <si>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</si>
  <si>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</si>
  <si>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</si>
  <si>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</si>
  <si>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</si>
  <si>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</si>
  <si>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</si>
  <si>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</si>
  <si>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</si>
  <si>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</si>
  <si>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</si>
  <si>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</si>
  <si>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</si>
  <si>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</si>
  <si>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</si>
  <si>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</si>
  <si>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</si>
  <si>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</si>
  <si>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</si>
  <si>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</si>
  <si>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</si>
  <si>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</si>
  <si>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</si>
  <si>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</si>
  <si>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</si>
  <si>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</si>
  <si>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</si>
  <si>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</si>
  <si>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</si>
  <si>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</si>
  <si>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</si>
  <si>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</si>
  <si>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</si>
  <si>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</si>
  <si>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</si>
  <si>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</si>
  <si>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</si>
  <si>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</si>
  <si>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</si>
  <si>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</si>
  <si>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</si>
  <si>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</si>
  <si>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</si>
  <si>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</si>
  <si>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</si>
  <si>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</si>
  <si>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</si>
  <si>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</si>
  <si>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</si>
  <si>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</si>
  <si>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</si>
  <si>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</si>
  <si>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</si>
  <si>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</si>
  <si>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</si>
  <si>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</si>
  <si>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</si>
  <si>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</si>
  <si>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</si>
  <si>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</si>
  <si>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</si>
  <si>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</si>
  <si>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</si>
  <si>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</si>
  <si>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</si>
  <si>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</si>
  <si>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</si>
  <si>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</si>
  <si>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</si>
  <si>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</si>
  <si>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</si>
  <si>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</si>
  <si>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</si>
  <si>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</si>
  <si>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</si>
  <si>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</si>
  <si>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</si>
  <si>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</si>
  <si>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</si>
  <si>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</si>
  <si>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</si>
  <si>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</si>
  <si>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</si>
  <si>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</si>
  <si>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</si>
  <si>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</si>
  <si>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</si>
  <si>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</si>
  <si>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</si>
  <si>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</si>
  <si>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</si>
  <si>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</si>
  <si>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</si>
  <si>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</si>
  <si>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</si>
  <si>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</si>
  <si>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</si>
  <si>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</si>
  <si>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</si>
  <si>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</si>
  <si>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</si>
  <si>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</si>
  <si>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</si>
  <si>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</si>
  <si>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</si>
  <si>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</si>
  <si>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</si>
  <si>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</si>
  <si>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</si>
  <si>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</si>
  <si>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</si>
  <si>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</si>
  <si>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</si>
  <si>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</si>
  <si>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</si>
  <si>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</si>
  <si>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</si>
  <si>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</si>
  <si>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</si>
  <si>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</si>
  <si>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</si>
  <si>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</si>
  <si>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</si>
  <si>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</si>
  <si>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</si>
  <si>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</si>
  <si>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</si>
  <si>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</si>
  <si>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</si>
  <si>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</si>
  <si>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</si>
  <si>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</si>
  <si>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</si>
  <si>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</si>
  <si>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</si>
  <si>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</si>
  <si>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</si>
  <si>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</si>
  <si>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</si>
  <si>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</si>
  <si>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</si>
  <si>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</si>
  <si>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</si>
  <si>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</si>
  <si>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</si>
  <si>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</si>
  <si>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</si>
  <si>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</si>
  <si>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</si>
  <si>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</si>
  <si>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</si>
  <si>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</si>
  <si>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</si>
  <si>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</si>
  <si>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</si>
  <si>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</si>
  <si>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</si>
  <si>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</si>
  <si>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</si>
  <si>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</si>
  <si>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</si>
  <si>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</si>
  <si>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</si>
  <si>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</si>
  <si>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</si>
  <si>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</si>
  <si>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</si>
  <si>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</si>
  <si>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</si>
  <si>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</si>
  <si>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</si>
  <si>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</si>
  <si>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</si>
  <si>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</si>
  <si>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</si>
  <si>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</si>
  <si>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</si>
  <si>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</si>
  <si>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</si>
  <si>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</si>
  <si>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</si>
  <si>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</si>
  <si>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</si>
  <si>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</si>
  <si>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</si>
  <si>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</si>
  <si>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</si>
  <si>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</si>
  <si>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</si>
  <si>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</si>
  <si>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</si>
  <si>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</si>
  <si>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</si>
  <si>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</si>
  <si>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</si>
  <si>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</si>
  <si>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</si>
  <si>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</si>
  <si>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</si>
  <si>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</si>
  <si>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</si>
  <si>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</si>
  <si>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</si>
  <si>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</si>
  <si>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</si>
  <si>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</si>
  <si>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</si>
  <si>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</si>
  <si>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</si>
  <si>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</si>
  <si>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</si>
  <si>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</si>
  <si>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</si>
  <si>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</si>
  <si>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</si>
  <si>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</si>
  <si>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</si>
  <si>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</si>
  <si>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</si>
  <si>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</si>
  <si>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</si>
  <si>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</si>
  <si>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</si>
  <si>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</si>
  <si>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</si>
  <si>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</si>
  <si>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</si>
  <si>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</si>
  <si>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</si>
  <si>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</si>
  <si>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</si>
  <si>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</si>
  <si>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</si>
  <si>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</si>
  <si>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</si>
  <si>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</si>
  <si>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</si>
  <si>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</si>
  <si>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</si>
  <si>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</si>
  <si>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</si>
  <si>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</si>
  <si>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</si>
  <si>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</si>
  <si>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</si>
  <si>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</si>
  <si>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</si>
  <si>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</si>
  <si>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</si>
  <si>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</si>
  <si>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</si>
  <si>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</si>
  <si>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</si>
  <si>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</si>
  <si>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</si>
  <si>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</si>
  <si>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</si>
  <si>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</si>
  <si>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</si>
  <si>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</si>
  <si>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</si>
  <si>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</si>
  <si>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</si>
  <si>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</si>
  <si>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</si>
  <si>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</si>
  <si>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</si>
  <si>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</si>
  <si>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</si>
  <si>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</si>
  <si>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</si>
  <si>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</si>
  <si>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</si>
  <si>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</si>
  <si>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</si>
  <si>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</si>
  <si>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</si>
  <si>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</si>
  <si>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</si>
  <si>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</si>
  <si>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</si>
  <si>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</si>
  <si>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</si>
  <si>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</si>
  <si>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</si>
  <si>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</si>
  <si>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</si>
  <si>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</si>
  <si>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</si>
  <si>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</si>
  <si>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</si>
  <si>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</si>
  <si>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</si>
  <si>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</si>
  <si>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</si>
  <si>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</si>
  <si>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</si>
  <si>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</si>
  <si>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</si>
  <si>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</si>
  <si>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</si>
  <si>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</si>
  <si>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</si>
  <si>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</si>
  <si>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</si>
  <si>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</si>
  <si>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</si>
  <si>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</si>
  <si>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</si>
  <si>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</si>
  <si>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</si>
  <si>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</si>
  <si>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</si>
  <si>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</si>
  <si>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</si>
  <si>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</si>
  <si>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</si>
  <si>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</si>
  <si>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</si>
  <si>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</si>
  <si>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</si>
  <si>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</si>
  <si>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</si>
  <si>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</si>
  <si>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</si>
  <si>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</si>
  <si>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</si>
  <si>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</si>
  <si>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</si>
  <si>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</si>
  <si>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</si>
  <si>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</si>
  <si>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</si>
  <si>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</si>
  <si>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</si>
  <si>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</si>
  <si>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</si>
  <si>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</si>
  <si>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</si>
  <si>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</si>
  <si>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</si>
  <si>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</si>
  <si>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</si>
  <si>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</si>
  <si>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</si>
  <si>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</si>
  <si>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</si>
  <si>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</si>
  <si>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</si>
  <si>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</si>
  <si>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</si>
  <si>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</si>
  <si>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</si>
  <si>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</si>
  <si>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</si>
  <si>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</si>
  <si>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</si>
  <si>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</si>
  <si>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</si>
  <si>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</si>
  <si>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</si>
  <si>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</si>
  <si>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</si>
  <si>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</si>
  <si>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</si>
  <si>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</si>
  <si>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</si>
  <si>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</si>
  <si>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</si>
  <si>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</si>
  <si>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</si>
  <si>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</si>
  <si>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</si>
  <si>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</si>
  <si>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</si>
  <si>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</si>
  <si>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</si>
  <si>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</si>
  <si>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</si>
  <si>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</si>
  <si>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</si>
  <si>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</si>
  <si>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</si>
  <si>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</si>
  <si>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</si>
  <si>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</si>
  <si>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</si>
  <si>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</si>
  <si>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</si>
  <si>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</si>
  <si>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</si>
  <si>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</si>
  <si>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</si>
  <si>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</si>
  <si>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</si>
  <si>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</si>
  <si>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</si>
  <si>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</si>
  <si>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</si>
  <si>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</si>
  <si>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</si>
  <si>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</si>
  <si>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</si>
  <si>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</si>
  <si>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</si>
  <si>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</si>
  <si>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</si>
  <si>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</si>
  <si>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</si>
  <si>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</si>
  <si>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</si>
  <si>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</si>
  <si>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</si>
  <si>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</si>
  <si>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</si>
  <si>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</si>
  <si>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</si>
  <si>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</si>
  <si>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</si>
  <si>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</si>
  <si>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</si>
  <si>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</si>
  <si>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</si>
  <si>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</si>
  <si>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</si>
  <si>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</si>
  <si>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</si>
  <si>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</si>
  <si>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</si>
  <si>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</si>
  <si>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</si>
  <si>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</si>
  <si>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</si>
  <si>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</si>
  <si>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</si>
  <si>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</si>
  <si>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</si>
  <si>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</si>
  <si>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</si>
  <si>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</si>
  <si>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</si>
  <si>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</si>
  <si>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</si>
  <si>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</si>
  <si>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</si>
  <si>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</si>
  <si>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</si>
  <si>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</si>
  <si>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</si>
  <si>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</si>
  <si>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</si>
  <si>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</si>
  <si>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</si>
  <si>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</si>
  <si>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</si>
  <si>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</si>
  <si>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</si>
  <si>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</si>
  <si>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</si>
  <si>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</si>
  <si>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</si>
  <si>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</si>
  <si>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</si>
  <si>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</si>
  <si>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</si>
  <si>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</si>
  <si>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</si>
  <si>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</si>
  <si>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</si>
  <si>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</si>
  <si>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</si>
  <si>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</si>
  <si>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</si>
  <si>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</si>
  <si>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</si>
  <si>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</si>
  <si>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</si>
  <si>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</si>
  <si>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</si>
  <si>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</si>
  <si>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</si>
  <si>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</si>
  <si>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</si>
  <si>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</si>
  <si>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</si>
  <si>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</si>
  <si>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</si>
  <si>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</si>
  <si>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</si>
  <si>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</si>
  <si>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</si>
  <si>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</si>
  <si>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</si>
  <si>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</si>
  <si>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</si>
  <si>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</si>
  <si>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</si>
  <si>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</si>
  <si>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</si>
  <si>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</si>
  <si>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</si>
  <si>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</si>
  <si>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</si>
  <si>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</si>
  <si>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</si>
  <si>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</si>
  <si>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</si>
  <si>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</si>
  <si>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</si>
  <si>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</si>
  <si>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</si>
  <si>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</si>
  <si>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</si>
  <si>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</si>
  <si>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</si>
  <si>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</si>
  <si>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</si>
  <si>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</si>
  <si>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</si>
  <si>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</si>
  <si>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</si>
  <si>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</si>
  <si>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</si>
  <si>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</si>
  <si>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</si>
  <si>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</si>
  <si>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</si>
  <si>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</si>
  <si>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</si>
  <si>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</si>
  <si>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</si>
  <si>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</si>
  <si>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</si>
  <si>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</si>
  <si>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</si>
  <si>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</si>
  <si>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</si>
  <si>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</si>
  <si>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</si>
  <si>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</si>
  <si>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</si>
  <si>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</si>
  <si>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</si>
  <si>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</si>
  <si>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</si>
  <si>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</si>
  <si>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</si>
  <si>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</si>
  <si>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</si>
  <si>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</si>
  <si>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</si>
  <si>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</si>
  <si>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</si>
  <si>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</si>
  <si>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</si>
  <si>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</si>
  <si>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</si>
  <si>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</si>
  <si>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</si>
  <si>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</si>
  <si>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</si>
  <si>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</si>
  <si>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</si>
  <si>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</si>
  <si>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</si>
  <si>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</si>
  <si>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</si>
  <si>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</si>
  <si>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</si>
  <si>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</si>
  <si>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</si>
  <si>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</si>
  <si>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</si>
  <si>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</si>
  <si>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</si>
  <si>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</si>
  <si>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</si>
  <si>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</si>
  <si>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</si>
  <si>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</si>
  <si>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</si>
  <si>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</si>
  <si>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</si>
  <si>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</si>
  <si>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</si>
  <si>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</si>
  <si>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</si>
  <si>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</si>
  <si>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</si>
  <si>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</si>
  <si>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</si>
  <si>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</si>
  <si>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</si>
  <si>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</si>
  <si>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</si>
  <si>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</si>
  <si>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</si>
  <si>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</si>
  <si>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</si>
  <si>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</si>
  <si>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</si>
  <si>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</si>
  <si>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</si>
  <si>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</si>
  <si>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</si>
  <si>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</si>
  <si>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</si>
  <si>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</si>
  <si>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</si>
  <si>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</si>
  <si>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</si>
  <si>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</si>
  <si>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</si>
  <si>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</si>
  <si>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</si>
  <si>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</si>
  <si>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</si>
  <si>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</si>
  <si>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</si>
  <si>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</si>
  <si>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</si>
  <si>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</si>
  <si>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</si>
  <si>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</si>
  <si>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</si>
  <si>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</si>
  <si>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</si>
  <si>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</si>
  <si>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</si>
  <si>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</si>
  <si>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</si>
  <si>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</si>
  <si>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</si>
  <si>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</si>
  <si>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</si>
  <si>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</si>
  <si>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</si>
  <si>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</si>
  <si>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</si>
  <si>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</si>
  <si>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</si>
  <si>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</si>
  <si>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</si>
  <si>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</si>
  <si>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</si>
  <si>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</si>
  <si>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</si>
  <si>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</si>
  <si>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</si>
  <si>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</si>
  <si>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</si>
  <si>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</si>
  <si>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</si>
  <si>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</si>
  <si>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</si>
  <si>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</si>
  <si>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</si>
  <si>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</si>
  <si>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</si>
  <si>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</si>
  <si>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</si>
  <si>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</si>
  <si>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</si>
  <si>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</si>
  <si>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</si>
  <si>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</si>
  <si>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</si>
  <si>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</si>
  <si>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</si>
  <si>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</si>
  <si>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</si>
  <si>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</si>
  <si>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</si>
  <si>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</si>
  <si>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</si>
  <si>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</si>
  <si>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</si>
  <si>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</si>
  <si>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</si>
  <si>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</si>
  <si>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</si>
  <si>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</si>
  <si>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</si>
  <si>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</si>
  <si>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</si>
  <si>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</si>
  <si>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</si>
  <si>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</si>
  <si>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</si>
  <si>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</si>
  <si>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</si>
  <si>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</si>
  <si>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</si>
  <si>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</si>
  <si>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</si>
  <si>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</si>
  <si>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</si>
  <si>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</si>
  <si>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</si>
  <si>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</si>
  <si>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</si>
  <si>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</si>
  <si>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</si>
  <si>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</si>
  <si>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</si>
  <si>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</si>
  <si>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</si>
  <si>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</si>
  <si>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</si>
  <si>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</si>
  <si>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</si>
  <si>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</si>
  <si>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</si>
  <si>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</si>
  <si>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</si>
  <si>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</si>
  <si>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</si>
  <si>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</si>
  <si>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</si>
  <si>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</si>
  <si>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</si>
  <si>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</si>
  <si>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</si>
  <si>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</si>
  <si>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</si>
  <si>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</si>
  <si>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</si>
  <si>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</si>
  <si>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</si>
  <si>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</si>
  <si>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</si>
  <si>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</si>
  <si>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</si>
  <si>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</si>
  <si>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</si>
  <si>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</si>
  <si>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</si>
  <si>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</si>
  <si>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</si>
  <si>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</si>
  <si>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</si>
  <si>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</si>
  <si>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</si>
  <si>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</si>
  <si>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</si>
  <si>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</si>
  <si>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</si>
  <si>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</si>
  <si>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</si>
  <si>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</si>
  <si>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</si>
  <si>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</si>
  <si>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</si>
  <si>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</si>
  <si>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</si>
  <si>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</si>
  <si>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</si>
  <si>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</si>
  <si>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</si>
  <si>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</si>
  <si>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</si>
  <si>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</si>
  <si>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</si>
  <si>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</si>
  <si>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</si>
  <si>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</si>
  <si>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</si>
  <si>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</si>
  <si>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</si>
  <si>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</si>
  <si>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</si>
  <si>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</si>
  <si>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</si>
  <si>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</si>
  <si>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</si>
  <si>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</si>
  <si>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</si>
  <si>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</si>
  <si>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</si>
  <si>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</si>
  <si>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</si>
  <si>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</si>
  <si>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</si>
  <si>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</si>
  <si>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</si>
  <si>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</si>
  <si>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</si>
  <si>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</si>
  <si>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</si>
  <si>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</si>
  <si>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</si>
  <si>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</si>
  <si>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</si>
  <si>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</si>
  <si>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</si>
  <si>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</si>
  <si>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</si>
  <si>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</si>
  <si>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</si>
  <si>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</si>
  <si>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</si>
  <si>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</si>
  <si>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</si>
  <si>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</si>
  <si>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</si>
  <si>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</si>
  <si>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</si>
  <si>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</si>
  <si>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</si>
  <si>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</si>
  <si>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</si>
  <si>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</si>
  <si>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</si>
  <si>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</si>
  <si>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</si>
  <si>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</si>
  <si>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</si>
  <si>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</si>
  <si>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</si>
  <si>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</si>
  <si>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</si>
  <si>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</si>
  <si>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</si>
  <si>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</si>
  <si>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</si>
  <si>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</si>
  <si>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</si>
  <si>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</si>
  <si>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</si>
  <si>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</si>
  <si>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</si>
  <si>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</si>
  <si>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</si>
  <si>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</si>
  <si>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</si>
  <si>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</si>
  <si>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</si>
  <si>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</si>
  <si>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</si>
  <si>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</si>
  <si>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</si>
  <si>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</si>
  <si>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</si>
  <si>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</si>
  <si>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</si>
  <si>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</si>
  <si>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</si>
  <si>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</si>
  <si>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</si>
  <si>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</si>
  <si>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</si>
  <si>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</si>
  <si>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</si>
  <si>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</si>
  <si>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</si>
  <si>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</si>
  <si>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</si>
  <si>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</si>
  <si>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</si>
  <si>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</si>
  <si>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</si>
  <si>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</si>
  <si>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</si>
  <si>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</si>
  <si>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</si>
  <si>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</si>
  <si>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</si>
  <si>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</si>
  <si>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</si>
  <si>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</si>
  <si>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</si>
  <si>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</si>
  <si>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</si>
  <si>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</si>
  <si>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</si>
  <si>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</si>
  <si>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</si>
  <si>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</si>
  <si>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</si>
  <si>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</si>
  <si>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</si>
  <si>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</si>
  <si>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</si>
  <si>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</si>
  <si>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</si>
  <si>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</si>
  <si>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</si>
  <si>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</si>
  <si>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</si>
  <si>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</si>
  <si>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</si>
  <si>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</si>
  <si>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</si>
  <si>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</si>
  <si>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</si>
  <si>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</si>
  <si>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</si>
  <si>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</si>
  <si>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</si>
  <si>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</si>
  <si>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</si>
  <si>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</si>
  <si>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</si>
  <si>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</si>
  <si>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</si>
  <si>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</si>
  <si>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</si>
  <si>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</si>
  <si>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</si>
  <si>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</si>
  <si>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</si>
  <si>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</si>
  <si>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</si>
  <si>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</si>
  <si>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</si>
  <si>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</si>
  <si>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</si>
  <si>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</si>
  <si>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</si>
  <si>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</si>
  <si>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</si>
  <si>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</si>
  <si>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</si>
  <si>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</si>
  <si>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</si>
  <si>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</si>
  <si>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</si>
  <si>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</si>
  <si>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</si>
  <si>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</si>
  <si>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</si>
  <si>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</si>
  <si>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</si>
  <si>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</si>
  <si>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</si>
  <si>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</si>
  <si>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</si>
  <si>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</si>
  <si>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</si>
  <si>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</si>
  <si>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</si>
  <si>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</si>
  <si>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</si>
  <si>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</si>
  <si>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</si>
  <si>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</si>
  <si>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</si>
  <si>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</si>
  <si>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</si>
  <si>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</si>
  <si>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</si>
  <si>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</si>
  <si>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</si>
  <si>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</si>
  <si>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</si>
  <si>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</si>
  <si>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</si>
  <si>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</si>
  <si>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</si>
  <si>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</si>
  <si>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</si>
  <si>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</si>
  <si>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</si>
  <si>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</si>
  <si>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</si>
  <si>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</si>
  <si>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</si>
  <si>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</si>
  <si>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</si>
  <si>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</si>
  <si>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</si>
  <si>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</si>
  <si>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</si>
  <si>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</si>
  <si>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</si>
  <si>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</si>
  <si>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</si>
  <si>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</si>
  <si>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</si>
  <si>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</si>
  <si>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</si>
  <si>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</si>
  <si>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</si>
  <si>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</si>
  <si>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</si>
  <si>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</si>
  <si>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</si>
  <si>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</si>
  <si>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</si>
  <si>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</si>
  <si>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</si>
  <si>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</si>
  <si>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</si>
  <si>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</si>
  <si>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</si>
  <si>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</si>
  <si>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</si>
  <si>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</si>
  <si>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</si>
  <si>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</si>
  <si>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</si>
  <si>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</si>
  <si>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</si>
  <si>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</si>
  <si>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</si>
  <si>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</si>
  <si>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</si>
  <si>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</si>
  <si>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</si>
  <si>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</si>
  <si>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</si>
  <si>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</si>
  <si>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</si>
  <si>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</si>
  <si>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</si>
  <si>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</si>
  <si>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</si>
  <si>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</si>
  <si>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</si>
  <si>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</si>
  <si>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</si>
  <si>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</si>
  <si>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</si>
  <si>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</si>
  <si>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</si>
  <si>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</si>
  <si>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</si>
  <si>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</si>
  <si>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</si>
  <si>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</si>
  <si>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</si>
  <si>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</si>
  <si>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</si>
  <si>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</si>
  <si>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</si>
  <si>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</si>
  <si>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</si>
  <si>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</si>
  <si>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</si>
  <si>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</si>
  <si>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</si>
  <si>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</si>
  <si>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</si>
  <si>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</si>
  <si>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</si>
  <si>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</si>
  <si>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</si>
  <si>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</si>
  <si>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</si>
  <si>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</si>
  <si>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</si>
  <si>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</si>
  <si>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</si>
  <si>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</si>
  <si>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</si>
  <si>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</si>
  <si>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</si>
  <si>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</si>
  <si>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</si>
  <si>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</si>
  <si>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</si>
  <si>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</si>
  <si>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</si>
  <si>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</si>
  <si>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</si>
  <si>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</si>
  <si>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</si>
  <si>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</si>
  <si>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</si>
  <si>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</si>
  <si>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</si>
  <si>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</si>
  <si>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</si>
  <si>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</si>
  <si>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</si>
  <si>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</si>
  <si>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</si>
  <si>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</si>
  <si>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</si>
  <si>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</si>
  <si>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</si>
  <si>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</si>
  <si>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</si>
  <si>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</si>
  <si>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</si>
  <si>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</si>
  <si>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</si>
  <si>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</si>
  <si>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</si>
  <si>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</si>
  <si>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</si>
  <si>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</si>
  <si>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</si>
  <si>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</si>
  <si>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</si>
  <si>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</si>
  <si>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</si>
  <si>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</si>
  <si>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</si>
  <si>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</si>
  <si>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</si>
  <si>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</si>
  <si>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</si>
  <si>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</si>
  <si>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</si>
  <si>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</si>
  <si>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</si>
  <si>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</si>
  <si>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</si>
  <si>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</si>
  <si>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</si>
  <si>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</si>
  <si>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</si>
  <si>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</si>
  <si>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</si>
  <si>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</si>
  <si>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</si>
  <si>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</si>
  <si>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</si>
  <si>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</si>
  <si>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</si>
  <si>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</si>
  <si>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</si>
  <si>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</si>
  <si>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</si>
  <si>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</si>
  <si>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</si>
  <si>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</si>
  <si>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</si>
  <si>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</si>
  <si>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</si>
  <si>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</si>
  <si>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</si>
  <si>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</si>
  <si>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</si>
  <si>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</si>
  <si>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</si>
  <si>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</si>
  <si>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</si>
  <si>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</si>
  <si>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</si>
  <si>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</si>
  <si>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</si>
  <si>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</si>
  <si>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</si>
  <si>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</si>
  <si>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</si>
  <si>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</si>
  <si>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</si>
  <si>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</si>
  <si>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</si>
  <si>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</si>
  <si>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</si>
  <si>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</si>
  <si>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</si>
  <si>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</si>
  <si>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</si>
  <si>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</si>
  <si>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</si>
  <si>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</si>
  <si>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</si>
  <si>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</si>
  <si>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</si>
  <si>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</si>
  <si>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</si>
  <si>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</si>
  <si>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</si>
  <si>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</si>
  <si>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</si>
  <si>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</si>
  <si>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</si>
  <si>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</si>
  <si>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</si>
  <si>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</si>
  <si>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</si>
  <si>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</si>
  <si>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</si>
  <si>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</si>
  <si>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</si>
  <si>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</si>
  <si>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</si>
  <si>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</si>
  <si>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</si>
  <si>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</si>
  <si>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</si>
  <si>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</si>
  <si>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</si>
  <si>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</si>
  <si>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</si>
  <si>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</si>
  <si>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</si>
  <si>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</si>
  <si>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</si>
  <si>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</si>
  <si>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</si>
  <si>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</si>
  <si>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</si>
  <si>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</si>
  <si>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</si>
  <si>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</si>
  <si>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</si>
  <si>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</si>
  <si>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</si>
  <si>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</si>
  <si>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</si>
  <si>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</si>
  <si>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</si>
  <si>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</si>
  <si>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</si>
  <si>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</si>
  <si>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</si>
  <si>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</si>
  <si>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</si>
  <si>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</si>
  <si>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</si>
  <si>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</si>
  <si>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</si>
  <si>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</si>
  <si>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</si>
  <si>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</si>
  <si>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</si>
  <si>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</si>
  <si>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</si>
  <si>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</si>
  <si>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</si>
  <si>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</si>
  <si>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</si>
  <si>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</si>
  <si>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</si>
  <si>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</si>
  <si>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</si>
  <si>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</si>
  <si>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</si>
  <si>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</si>
  <si>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</si>
  <si>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</si>
  <si>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</si>
  <si>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</si>
  <si>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</si>
  <si>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</si>
  <si>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</si>
  <si>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</si>
  <si>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</si>
  <si>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</si>
  <si>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</si>
  <si>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</si>
  <si>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</si>
  <si>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</si>
  <si>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</si>
  <si>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</si>
  <si>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</si>
  <si>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</si>
  <si>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</si>
  <si>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</si>
  <si>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</si>
  <si>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</si>
  <si>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</si>
  <si>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</si>
  <si>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</si>
  <si>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</si>
  <si>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</si>
  <si>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</si>
  <si>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</si>
  <si>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</si>
  <si>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</si>
  <si>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</si>
  <si>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</si>
  <si>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</si>
  <si>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</si>
  <si>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</si>
  <si>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</si>
  <si>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</si>
  <si>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</si>
  <si>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</si>
  <si>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</si>
  <si>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</si>
  <si>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</si>
  <si>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</si>
  <si>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</si>
  <si>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</si>
  <si>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</si>
  <si>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</si>
  <si>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</si>
  <si>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</si>
  <si>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</si>
  <si>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</si>
  <si>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</si>
  <si>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</si>
  <si>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</si>
  <si>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</si>
  <si>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</si>
  <si>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</si>
  <si>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</si>
  <si>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</si>
  <si>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</si>
  <si>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</si>
  <si>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</si>
  <si>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</si>
  <si>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</si>
  <si>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</si>
  <si>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</si>
  <si>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</si>
  <si>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</si>
  <si>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</si>
  <si>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</si>
  <si>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</si>
  <si>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</si>
  <si>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</si>
  <si>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</si>
  <si>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</si>
  <si>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</si>
  <si>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</si>
  <si>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</si>
  <si>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</si>
  <si>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</si>
  <si>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</si>
  <si>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</si>
  <si>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</si>
  <si>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</si>
  <si>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</si>
  <si>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</si>
  <si>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</si>
  <si>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</si>
  <si>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</si>
  <si>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</si>
  <si>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</si>
  <si>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</si>
  <si>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</si>
  <si>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</si>
  <si>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</si>
  <si>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</si>
  <si>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</si>
  <si>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</si>
  <si>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</si>
  <si>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</si>
  <si>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</si>
  <si>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</si>
  <si>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</si>
  <si>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</si>
  <si>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</si>
  <si>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</si>
  <si>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</si>
  <si>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</si>
  <si>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</si>
  <si>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</si>
  <si>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</si>
  <si>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</si>
  <si>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</si>
  <si>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</si>
  <si>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</si>
  <si>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</si>
  <si>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</si>
  <si>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</si>
  <si>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</si>
  <si>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</si>
  <si>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</si>
  <si>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</si>
  <si>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</si>
  <si>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</si>
  <si>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</si>
  <si>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</si>
  <si>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</si>
  <si>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</si>
  <si>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</si>
  <si>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</si>
  <si>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</si>
  <si>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</si>
  <si>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</si>
  <si>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</si>
  <si>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</si>
  <si>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</si>
  <si>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</si>
  <si>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</si>
  <si>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</si>
  <si>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</si>
  <si>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</si>
  <si>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</si>
  <si>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</si>
  <si>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</si>
  <si>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</si>
  <si>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</si>
  <si>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</si>
  <si>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</si>
  <si>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</si>
  <si>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</si>
  <si>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</si>
  <si>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</si>
  <si>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</si>
  <si>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</si>
  <si>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</si>
  <si>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</si>
  <si>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</si>
  <si>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</si>
  <si>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</si>
  <si>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</si>
  <si>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</si>
  <si>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</si>
  <si>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</si>
  <si>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</si>
  <si>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</si>
  <si>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</si>
  <si>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</si>
  <si>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</si>
  <si>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</si>
  <si>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</si>
  <si>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</si>
  <si>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</si>
  <si>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</si>
  <si>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</si>
  <si>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</si>
  <si>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</si>
  <si>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</si>
  <si>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</si>
  <si>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</si>
  <si>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</si>
  <si>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</si>
  <si>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</si>
  <si>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</si>
  <si>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</si>
  <si>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</si>
  <si>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</si>
  <si>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</si>
  <si>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</si>
  <si>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</si>
  <si>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</si>
  <si>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</si>
  <si>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</si>
  <si>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</si>
  <si>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</si>
  <si>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</si>
  <si>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</si>
  <si>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</si>
  <si>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</si>
  <si>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</si>
  <si>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</si>
  <si>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</si>
  <si>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</si>
  <si>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</si>
  <si>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</si>
  <si>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</si>
  <si>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</si>
  <si>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</si>
  <si>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</si>
  <si>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</si>
  <si>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</si>
  <si>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</si>
  <si>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</si>
  <si>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</si>
  <si>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</si>
  <si>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</si>
  <si>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</si>
  <si>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</si>
  <si>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</si>
  <si>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</si>
  <si>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</si>
  <si>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</si>
  <si>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</si>
  <si>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</si>
  <si>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</si>
  <si>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</si>
  <si>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</si>
  <si>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</si>
  <si>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</si>
  <si>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</si>
  <si>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</si>
  <si>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</si>
  <si>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</si>
  <si>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</si>
  <si>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</si>
  <si>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</si>
  <si>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</si>
  <si>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</si>
  <si>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</si>
  <si>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</si>
  <si>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</si>
  <si>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</si>
  <si>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</si>
  <si>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</si>
  <si>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</si>
  <si>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</si>
  <si>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</si>
  <si>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</si>
  <si>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</si>
  <si>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</si>
  <si>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</si>
  <si>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</si>
  <si>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</si>
  <si>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</si>
  <si>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</si>
  <si>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</si>
  <si>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</si>
  <si>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</si>
  <si>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</si>
  <si>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</si>
  <si>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</si>
  <si>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</si>
  <si>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</si>
  <si>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</si>
  <si>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</si>
  <si>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</si>
  <si>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</si>
  <si>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</si>
  <si>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</si>
  <si>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</si>
  <si>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</si>
  <si>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</si>
  <si>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</si>
  <si>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</si>
  <si>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</si>
  <si>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</si>
  <si>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</si>
  <si>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</si>
  <si>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</si>
  <si>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</si>
  <si>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</si>
  <si>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</si>
  <si>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</si>
  <si>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</si>
  <si>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</si>
  <si>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</si>
  <si>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</si>
  <si>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</si>
  <si>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</si>
  <si>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</si>
  <si>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</si>
  <si>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</si>
  <si>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</si>
  <si>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</si>
  <si>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</si>
  <si>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</si>
  <si>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</si>
  <si>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</si>
  <si>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</si>
  <si>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</si>
  <si>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</si>
  <si>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</si>
  <si>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</si>
  <si>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</si>
  <si>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</si>
  <si>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</si>
  <si>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</si>
  <si>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</si>
  <si>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</si>
  <si>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</si>
  <si>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</si>
  <si>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</si>
  <si>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</si>
  <si>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</si>
  <si>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</si>
  <si>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</si>
  <si>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</si>
  <si>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</si>
  <si>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</si>
  <si>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</si>
  <si>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</si>
  <si>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</si>
  <si>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</si>
  <si>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</si>
  <si>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</si>
  <si>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</si>
  <si>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</si>
  <si>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</si>
  <si>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</si>
  <si>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</si>
  <si>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</si>
  <si>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</si>
  <si>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</si>
  <si>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</si>
  <si>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</si>
  <si>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</si>
  <si>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</si>
  <si>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</si>
  <si>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</si>
  <si>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</si>
  <si>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</si>
  <si>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</si>
  <si>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</si>
  <si>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</si>
  <si>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</si>
  <si>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</si>
  <si>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</si>
  <si>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</si>
  <si>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</si>
  <si>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</si>
  <si>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</si>
  <si>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</si>
  <si>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</si>
  <si>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</si>
  <si>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</si>
  <si>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</si>
  <si>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</si>
  <si>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</si>
  <si>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</si>
  <si>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</si>
  <si>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</si>
  <si>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</si>
  <si>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</si>
  <si>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</si>
  <si>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</si>
  <si>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</si>
  <si>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</si>
  <si>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</si>
  <si>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</si>
  <si>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</si>
  <si>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</si>
  <si>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</si>
  <si>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</si>
  <si>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</si>
  <si>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</si>
  <si>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</si>
  <si>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</si>
  <si>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</si>
  <si>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</si>
  <si>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</si>
  <si>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</si>
  <si>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</si>
  <si>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</si>
  <si>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</si>
  <si>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</si>
  <si>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</si>
  <si>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</si>
  <si>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</si>
  <si>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</si>
  <si>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</si>
  <si>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</si>
  <si>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</si>
  <si>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</si>
  <si>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</si>
  <si>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</si>
  <si>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</si>
  <si>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</si>
  <si>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</si>
  <si>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</si>
  <si>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</si>
  <si>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</si>
  <si>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</si>
  <si>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</si>
  <si>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</si>
  <si>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</si>
  <si>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</si>
  <si>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</si>
  <si>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</si>
  <si>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</si>
  <si>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</si>
  <si>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</si>
  <si>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</si>
  <si>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</si>
  <si>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</si>
  <si>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</si>
  <si>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</si>
  <si>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</si>
  <si>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</si>
  <si>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</si>
  <si>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</si>
  <si>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</si>
  <si>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</si>
  <si>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</si>
  <si>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</si>
  <si>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</si>
  <si>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</si>
  <si>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</si>
  <si>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</si>
  <si>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</si>
  <si>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</si>
  <si>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</si>
  <si>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</si>
  <si>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</si>
  <si>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</si>
  <si>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</si>
  <si>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</si>
  <si>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</si>
  <si>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</si>
  <si>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</si>
  <si>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</si>
  <si>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</si>
  <si>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</si>
  <si>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</si>
  <si>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</si>
  <si>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</si>
  <si>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</si>
  <si>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</si>
  <si>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</si>
  <si>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</si>
  <si>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</si>
  <si>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</si>
  <si>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</si>
  <si>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</si>
  <si>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</si>
  <si>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</si>
  <si>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</si>
  <si>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</si>
  <si>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</si>
  <si>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</si>
  <si>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</si>
  <si>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</si>
  <si>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</si>
  <si>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</si>
  <si>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</si>
  <si>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</si>
  <si>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</si>
  <si>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</si>
  <si>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</si>
  <si>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</si>
  <si>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</si>
  <si>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</si>
  <si>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</si>
  <si>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</si>
  <si>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</si>
  <si>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</si>
  <si>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</si>
  <si>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</si>
  <si>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</si>
  <si>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</si>
  <si>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</si>
  <si>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</si>
  <si>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</si>
  <si>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</si>
  <si>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</si>
  <si>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</si>
  <si>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</si>
  <si>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</si>
  <si>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</si>
  <si>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</si>
  <si>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</si>
  <si>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</si>
  <si>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</si>
  <si>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</si>
  <si>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</si>
  <si>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</si>
  <si>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</si>
  <si>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</si>
  <si>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</si>
  <si>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</si>
  <si>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</si>
  <si>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</si>
  <si>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</si>
  <si>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</si>
  <si>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</si>
  <si>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</si>
  <si>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</si>
  <si>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</si>
  <si>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</si>
  <si>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</si>
  <si>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</si>
  <si>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</si>
  <si>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</si>
  <si>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</si>
  <si>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</si>
  <si>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</si>
  <si>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</si>
  <si>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</si>
  <si>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</si>
  <si>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</si>
  <si>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</si>
  <si>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</si>
  <si>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</si>
  <si>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</si>
  <si>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</si>
  <si>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</si>
  <si>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</si>
  <si>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</si>
  <si>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</si>
  <si>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</si>
  <si>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</si>
  <si>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</si>
  <si>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</si>
  <si>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</si>
  <si>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</si>
  <si>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</si>
  <si>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</si>
  <si>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</si>
  <si>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</si>
  <si>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</si>
  <si>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</si>
  <si>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</si>
  <si>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</si>
  <si>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</si>
  <si>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</si>
  <si>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</si>
  <si>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</si>
  <si>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</si>
  <si>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</si>
  <si>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</si>
  <si>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</si>
  <si>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</si>
  <si>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</si>
  <si>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</si>
  <si>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</si>
  <si>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</si>
  <si>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</si>
  <si>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</si>
  <si>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</si>
  <si>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</si>
  <si>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</si>
  <si>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</si>
  <si>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</si>
  <si>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</si>
  <si>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</si>
  <si>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</si>
  <si>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</si>
  <si>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</si>
  <si>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</si>
  <si>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</si>
  <si>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</si>
  <si>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</si>
  <si>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</si>
  <si>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</si>
  <si>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</si>
  <si>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</si>
  <si>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</si>
  <si>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</si>
  <si>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</si>
  <si>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</si>
  <si>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</si>
  <si>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</si>
  <si>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</si>
  <si>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</si>
  <si>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</si>
  <si>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</si>
  <si>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</si>
  <si>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</si>
  <si>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</si>
  <si>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</si>
  <si>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</si>
  <si>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</si>
  <si>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</si>
  <si>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</si>
  <si>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</si>
  <si>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</si>
  <si>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</si>
  <si>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</si>
  <si>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</si>
  <si>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</si>
  <si>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</si>
  <si>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</si>
  <si>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</si>
  <si>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</si>
  <si>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</si>
  <si>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</si>
  <si>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</si>
  <si>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</si>
  <si>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</si>
  <si>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</si>
  <si>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</si>
  <si>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</si>
  <si>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</si>
  <si>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</si>
  <si>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</si>
  <si>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</si>
  <si>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</si>
  <si>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</si>
  <si>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</si>
  <si>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</si>
  <si>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</si>
  <si>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</si>
  <si>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</si>
  <si>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</si>
  <si>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</si>
  <si>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</si>
  <si>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</si>
  <si>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</si>
  <si>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</si>
  <si>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</si>
  <si>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</si>
  <si>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</si>
  <si>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</si>
  <si>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</si>
  <si>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</si>
  <si>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</si>
  <si>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</si>
  <si>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</si>
  <si>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</si>
  <si>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</si>
  <si>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</si>
  <si>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</si>
  <si>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</si>
  <si>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</si>
  <si>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</si>
  <si>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</si>
  <si>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</si>
  <si>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</si>
  <si>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</si>
  <si>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</si>
  <si>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</si>
  <si>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</si>
  <si>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</si>
  <si>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</si>
  <si>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</si>
  <si>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</si>
  <si>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</si>
  <si>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</si>
  <si>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</si>
  <si>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</si>
  <si>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</si>
  <si>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</si>
  <si>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</si>
  <si>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</si>
  <si>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</si>
  <si>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</si>
  <si>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</si>
  <si>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</si>
  <si>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</si>
  <si>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</si>
  <si>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</si>
  <si>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</si>
  <si>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</si>
  <si>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</si>
  <si>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</si>
  <si>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</si>
  <si>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</si>
  <si>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</si>
  <si>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</si>
  <si>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</si>
  <si>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</si>
  <si>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</si>
  <si>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</si>
  <si>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</si>
  <si>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</si>
  <si>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</si>
  <si>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</si>
  <si>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</si>
  <si>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</si>
  <si>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</si>
  <si>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</si>
  <si>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</si>
  <si>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</si>
  <si>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</si>
  <si>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</si>
  <si>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</si>
  <si>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</si>
  <si>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</si>
  <si>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</si>
  <si>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</si>
  <si>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</si>
  <si>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</si>
  <si>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</si>
  <si>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</si>
  <si>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</si>
  <si>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</si>
  <si>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</si>
  <si>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</si>
  <si>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</si>
  <si>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</si>
  <si>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</si>
  <si>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</si>
  <si>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</si>
  <si>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</si>
  <si>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</si>
  <si>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</si>
  <si>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</si>
  <si>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</si>
  <si>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</si>
  <si>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</si>
  <si>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</si>
  <si>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</si>
  <si>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</si>
  <si>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</si>
  <si>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</si>
  <si>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</si>
  <si>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</si>
  <si>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</si>
  <si>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</si>
  <si>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</si>
  <si>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</si>
  <si>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</si>
  <si>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</si>
  <si>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</si>
  <si>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</si>
  <si>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</si>
  <si>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</si>
  <si>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</si>
  <si>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</si>
  <si>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</si>
  <si>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</si>
  <si>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</si>
  <si>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</si>
  <si>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</si>
  <si>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</si>
  <si>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</si>
  <si>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</si>
  <si>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</si>
  <si>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</si>
  <si>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</si>
  <si>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</si>
  <si>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</si>
  <si>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</si>
  <si>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</si>
  <si>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</si>
  <si>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</si>
  <si>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</si>
  <si>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</si>
  <si>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</si>
  <si>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</si>
  <si>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</si>
  <si>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</si>
  <si>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</si>
  <si>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</si>
  <si>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</si>
  <si>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</si>
  <si>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</si>
  <si>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</si>
  <si>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</si>
  <si>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</si>
  <si>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</si>
  <si>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</si>
  <si>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</si>
  <si>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</si>
  <si>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</si>
  <si>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</si>
  <si>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</si>
  <si>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</si>
  <si>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</si>
  <si>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</si>
  <si>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</si>
  <si>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</si>
  <si>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</si>
  <si>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</si>
  <si>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</si>
  <si>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</si>
  <si>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</si>
  <si>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</si>
  <si>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</si>
  <si>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</si>
  <si>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</si>
  <si>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</si>
  <si>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</si>
  <si>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</si>
  <si>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</si>
  <si>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</si>
  <si>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</si>
  <si>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</si>
  <si>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</si>
  <si>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</si>
  <si>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</si>
  <si>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</si>
  <si>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</si>
  <si>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</si>
  <si>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</si>
  <si>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</si>
  <si>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</si>
  <si>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</si>
  <si>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</si>
  <si>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</si>
  <si>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</si>
  <si>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</si>
  <si>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</si>
  <si>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</si>
  <si>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</si>
  <si>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</si>
  <si>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</si>
  <si>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</si>
  <si>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</si>
  <si>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</si>
  <si>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</si>
  <si>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</si>
  <si>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</si>
  <si>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</si>
  <si>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</si>
  <si>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</si>
  <si>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</si>
  <si>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</si>
  <si>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</si>
  <si>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</si>
  <si>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</si>
  <si>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</si>
  <si>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</si>
  <si>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</si>
  <si>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</si>
  <si>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</si>
  <si>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</si>
  <si>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</si>
  <si>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</si>
  <si>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</si>
  <si>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</si>
  <si>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</si>
  <si>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</si>
  <si>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</si>
  <si>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</si>
  <si>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</si>
  <si>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</si>
  <si>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</si>
  <si>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</si>
  <si>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</si>
  <si>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</si>
  <si>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</si>
  <si>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</si>
  <si>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</si>
  <si>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</si>
  <si>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</si>
  <si>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</si>
  <si>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</si>
  <si>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</si>
  <si>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</si>
  <si>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</si>
  <si>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</si>
  <si>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</si>
  <si>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</si>
  <si>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</si>
  <si>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</si>
  <si>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</si>
  <si>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</si>
  <si>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</si>
  <si>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</si>
  <si>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</si>
  <si>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</si>
  <si>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</si>
  <si>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</si>
  <si>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</si>
  <si>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</si>
  <si>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</si>
  <si>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</si>
  <si>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</si>
  <si>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</si>
  <si>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</si>
  <si>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</si>
  <si>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</si>
  <si>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</si>
  <si>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</si>
  <si>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</si>
  <si>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</si>
  <si>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</si>
  <si>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</si>
  <si>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</si>
  <si>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</si>
  <si>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</si>
  <si>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</si>
  <si>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</si>
  <si>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</si>
  <si>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</si>
  <si>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</si>
  <si>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</si>
  <si>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</si>
  <si>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</si>
  <si>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</si>
  <si>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</si>
  <si>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</si>
  <si>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</si>
  <si>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</si>
  <si>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</si>
  <si>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</si>
  <si>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</si>
  <si>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</si>
  <si>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</si>
  <si>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</si>
  <si>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</si>
  <si>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</si>
  <si>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</si>
  <si>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</si>
  <si>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</si>
  <si>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</si>
  <si>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</si>
  <si>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</si>
  <si>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</si>
  <si>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</si>
  <si>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</si>
  <si>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</si>
  <si>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</si>
  <si>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</si>
  <si>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</si>
  <si>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</si>
  <si>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</si>
  <si>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</si>
  <si>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</si>
  <si>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</si>
  <si>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</si>
  <si>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</si>
  <si>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</si>
  <si>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</si>
  <si>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</si>
  <si>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</si>
  <si>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</si>
  <si>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</si>
  <si>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</si>
  <si>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</si>
  <si>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</si>
  <si>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</si>
  <si>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</si>
  <si>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</si>
  <si>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</si>
  <si>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</si>
  <si>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</si>
  <si>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</si>
  <si>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</si>
  <si>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</si>
  <si>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</si>
  <si>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</si>
  <si>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</si>
  <si>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</si>
  <si>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</si>
  <si>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</si>
  <si>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</si>
  <si>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</si>
  <si>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</si>
  <si>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</si>
  <si>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</si>
  <si>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</si>
  <si>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</si>
  <si>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</si>
  <si>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</si>
  <si>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</si>
  <si>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</si>
  <si>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</si>
  <si>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</si>
  <si>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</si>
  <si>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</si>
  <si>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</si>
  <si>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</si>
  <si>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</si>
  <si>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</si>
  <si>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</si>
  <si>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</si>
  <si>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</si>
  <si>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</si>
  <si>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</si>
  <si>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</si>
  <si>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</si>
  <si>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</si>
  <si>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</si>
  <si>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</si>
  <si>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</si>
  <si>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</si>
  <si>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</si>
  <si>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</si>
  <si>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</si>
  <si>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</si>
  <si>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</si>
  <si>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</si>
  <si>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</si>
  <si>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</si>
  <si>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</si>
  <si>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</si>
  <si>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</si>
  <si>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</si>
  <si>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</si>
  <si>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</si>
  <si>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</si>
  <si>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</si>
  <si>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</si>
  <si>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</si>
  <si>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</si>
  <si>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</si>
  <si>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</si>
  <si>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</si>
  <si>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</si>
  <si>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</si>
  <si>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</si>
  <si>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</si>
  <si>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</si>
  <si>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</si>
  <si>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</si>
  <si>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</si>
  <si>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</si>
  <si>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</si>
  <si>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</si>
  <si>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</si>
  <si>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</si>
  <si>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</si>
  <si>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</si>
  <si>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</si>
  <si>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</si>
  <si>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</si>
  <si>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</si>
  <si>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</si>
  <si>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</si>
  <si>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</si>
  <si>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</si>
  <si>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</si>
  <si>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</si>
  <si>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</si>
  <si>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</si>
  <si>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</si>
  <si>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</si>
  <si>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</si>
  <si>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</si>
  <si>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</si>
  <si>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</si>
  <si>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</si>
  <si>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</si>
  <si>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</si>
  <si>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</si>
  <si>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</si>
  <si>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</si>
  <si>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</si>
  <si>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</si>
  <si>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</si>
  <si>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</si>
  <si>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</si>
  <si>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</si>
  <si>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</si>
  <si>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</si>
  <si>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</si>
  <si>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</si>
  <si>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</si>
  <si>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</si>
  <si>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</si>
  <si>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</si>
  <si>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</si>
  <si>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</si>
  <si>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</si>
  <si>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</si>
  <si>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</si>
  <si>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</si>
  <si>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</si>
  <si>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</si>
  <si>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</si>
  <si>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</si>
  <si>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</si>
  <si>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</si>
  <si>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</si>
  <si>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</si>
  <si>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</si>
  <si>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</si>
  <si>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</si>
  <si>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</si>
  <si>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</si>
  <si>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</si>
  <si>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</si>
  <si>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</si>
  <si>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</si>
  <si>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</si>
  <si>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</si>
  <si>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</si>
  <si>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</si>
  <si>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</si>
  <si>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</si>
  <si>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</si>
  <si>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</si>
  <si>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</si>
  <si>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</si>
  <si>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</si>
  <si>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</si>
  <si>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</si>
  <si>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</si>
  <si>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</si>
  <si>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</si>
  <si>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</si>
  <si>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</si>
  <si>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</si>
  <si>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</si>
  <si>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</si>
  <si>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</si>
  <si>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</si>
  <si>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</si>
  <si>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</si>
  <si>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</si>
  <si>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</si>
  <si>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</si>
  <si>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</si>
  <si>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</si>
  <si>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</si>
  <si>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</si>
  <si>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</si>
  <si>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</si>
  <si>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</si>
  <si>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</si>
  <si>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</si>
  <si>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</si>
  <si>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</si>
  <si>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</si>
  <si>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</si>
  <si>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</si>
  <si>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</si>
  <si>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</si>
  <si>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</si>
  <si>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</si>
  <si>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</si>
  <si>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</si>
  <si>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</si>
  <si>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</si>
  <si>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</si>
  <si>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</si>
  <si>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</si>
  <si>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</si>
  <si>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</si>
  <si>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</si>
  <si>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</si>
  <si>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</si>
  <si>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</si>
  <si>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</si>
  <si>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</si>
  <si>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</si>
  <si>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</si>
  <si>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</si>
  <si>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</si>
  <si>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</si>
  <si>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</si>
  <si>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</si>
  <si>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</si>
  <si>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</si>
  <si>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</si>
  <si>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</si>
  <si>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</si>
  <si>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</si>
  <si>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</si>
  <si>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</si>
  <si>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</si>
  <si>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</si>
  <si>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</si>
  <si>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</si>
  <si>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</si>
  <si>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</si>
  <si>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</si>
  <si>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</si>
  <si>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</si>
  <si>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</si>
  <si>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</si>
  <si>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</si>
  <si>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</si>
  <si>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</si>
  <si>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</si>
  <si>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</si>
  <si>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</si>
  <si>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</si>
  <si>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</si>
  <si>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</si>
  <si>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</si>
  <si>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</si>
  <si>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</si>
  <si>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</si>
  <si>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</si>
  <si>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</si>
  <si>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</si>
  <si>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</si>
  <si>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</si>
  <si>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</si>
  <si>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</si>
  <si>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</si>
  <si>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</si>
  <si>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</si>
  <si>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</si>
  <si>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</si>
  <si>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</si>
  <si>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</si>
  <si>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</si>
  <si>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</si>
  <si>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</si>
  <si>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</si>
  <si>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</si>
  <si>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</si>
  <si>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</si>
  <si>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</si>
  <si>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</si>
  <si>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</si>
  <si>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</si>
  <si>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</si>
  <si>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</si>
  <si>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</si>
  <si>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</si>
  <si>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</si>
  <si>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</si>
  <si>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</si>
  <si>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</si>
  <si>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</si>
  <si>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</si>
  <si>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</si>
  <si>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</si>
  <si>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</si>
  <si>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</si>
  <si>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</si>
  <si>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</si>
  <si>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</si>
  <si>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</si>
  <si>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</si>
  <si>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</si>
  <si>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</si>
  <si>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</si>
  <si>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</si>
  <si>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</si>
  <si>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</si>
  <si>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</si>
  <si>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</si>
  <si>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</si>
  <si>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</si>
  <si>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</si>
  <si>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</si>
  <si>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</si>
  <si>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</si>
  <si>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</si>
  <si>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</si>
  <si>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</si>
  <si>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</si>
  <si>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</si>
  <si>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</si>
  <si>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</si>
  <si>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</si>
  <si>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</si>
  <si>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</si>
  <si>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</si>
  <si>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</si>
  <si>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</si>
  <si>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</si>
  <si>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</si>
  <si>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</si>
  <si>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</si>
  <si>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</si>
  <si>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</si>
  <si>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</si>
  <si>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</si>
  <si>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</si>
  <si>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</si>
  <si>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</si>
  <si>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</si>
  <si>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</si>
  <si>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</si>
  <si>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</si>
  <si>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</si>
  <si>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</si>
  <si>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</si>
  <si>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</si>
  <si>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</si>
  <si>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</si>
  <si>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</si>
  <si>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</si>
  <si>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</si>
  <si>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</si>
  <si>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</si>
  <si>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</si>
  <si>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</si>
  <si>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</si>
  <si>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</si>
  <si>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</si>
  <si>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</si>
  <si>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</si>
  <si>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</si>
  <si>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</si>
  <si>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</si>
  <si>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</si>
  <si>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</si>
  <si>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</si>
  <si>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</si>
  <si>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</si>
  <si>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</si>
  <si>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</si>
  <si>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</si>
  <si>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</si>
  <si>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</si>
  <si>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</si>
  <si>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</si>
  <si>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</si>
  <si>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</si>
  <si>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</si>
  <si>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</si>
  <si>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</si>
  <si>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</si>
  <si>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</si>
  <si>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</si>
  <si>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</si>
  <si>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</si>
  <si>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</si>
  <si>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</si>
  <si>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</si>
  <si>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</si>
  <si>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</si>
  <si>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</si>
  <si>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</si>
  <si>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</si>
  <si>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</si>
  <si>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</si>
  <si>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</si>
  <si>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</si>
  <si>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</si>
  <si>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</si>
  <si>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</si>
  <si>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</si>
  <si>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</si>
  <si>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</si>
  <si>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</si>
  <si>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</si>
  <si>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</si>
  <si>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</si>
  <si>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</si>
  <si>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</si>
  <si>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</si>
  <si>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</si>
  <si>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</si>
  <si>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</si>
  <si>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</si>
  <si>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</si>
  <si>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</si>
  <si>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</si>
  <si>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</si>
  <si>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</si>
  <si>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</si>
  <si>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</si>
  <si>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</si>
  <si>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</si>
  <si>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</si>
  <si>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</si>
  <si>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</si>
  <si>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</si>
  <si>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</si>
  <si>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</si>
  <si>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</si>
  <si>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</si>
  <si>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</si>
  <si>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</si>
  <si>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</si>
  <si>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</si>
  <si>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</si>
  <si>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</si>
  <si>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</si>
  <si>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</si>
  <si>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</si>
  <si>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</si>
  <si>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</si>
  <si>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</si>
  <si>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</si>
  <si>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</si>
  <si>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</si>
  <si>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</si>
  <si>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</si>
  <si>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</si>
  <si>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</si>
  <si>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</si>
  <si>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</si>
  <si>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</si>
  <si>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</si>
  <si>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</si>
  <si>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</si>
  <si>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</si>
  <si>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</si>
  <si>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</si>
  <si>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</si>
  <si>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</si>
  <si>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</si>
  <si>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</si>
  <si>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</si>
  <si>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</si>
  <si>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</si>
  <si>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</si>
  <si>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</si>
  <si>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</si>
  <si>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</si>
  <si>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</si>
  <si>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</si>
  <si>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</si>
  <si>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</si>
  <si>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</si>
  <si>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</si>
  <si>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</si>
  <si>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</si>
  <si>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</si>
  <si>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</si>
  <si>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</si>
  <si>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</si>
  <si>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</si>
  <si>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</si>
  <si>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</si>
  <si>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</si>
  <si>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</si>
  <si>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</si>
  <si>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</si>
  <si>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</si>
  <si>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</si>
  <si>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</si>
  <si>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</si>
  <si>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</si>
  <si>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</si>
  <si>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</si>
  <si>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</si>
  <si>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</si>
  <si>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</si>
  <si>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</si>
  <si>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</si>
  <si>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</si>
  <si>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</si>
  <si>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</si>
  <si>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</si>
  <si>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</si>
  <si>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</si>
  <si>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</si>
  <si>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</si>
  <si>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</si>
  <si>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</si>
  <si>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</si>
  <si>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</si>
  <si>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</si>
  <si>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</si>
  <si>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</si>
  <si>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</si>
  <si>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</si>
  <si>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</si>
  <si>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</si>
  <si>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</si>
  <si>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</si>
  <si>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</si>
  <si>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</si>
  <si>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</si>
  <si>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</si>
  <si>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</si>
  <si>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</si>
  <si>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</si>
  <si>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</si>
  <si>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</si>
  <si>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</si>
  <si>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</si>
  <si>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</si>
  <si>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</si>
  <si>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</si>
  <si>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</si>
  <si>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</si>
  <si>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</si>
  <si>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</si>
  <si>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</si>
  <si>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</si>
  <si>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</si>
  <si>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</si>
  <si>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</si>
  <si>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</si>
  <si>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</si>
  <si>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</si>
  <si>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</si>
  <si>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</si>
  <si>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</si>
  <si>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</si>
  <si>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</si>
  <si>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</si>
  <si>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</si>
  <si>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</si>
  <si>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</si>
  <si>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</si>
  <si>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</si>
  <si>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</si>
  <si>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</si>
  <si>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</si>
  <si>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</si>
  <si>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</si>
  <si>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</si>
  <si>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</si>
  <si>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</si>
  <si>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</si>
  <si>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</si>
  <si>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</si>
  <si>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</si>
  <si>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</si>
  <si>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</si>
  <si>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</si>
  <si>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</si>
  <si>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</si>
  <si>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</si>
  <si>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</si>
  <si>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</si>
  <si>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</si>
  <si>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</si>
  <si>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</si>
  <si>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</si>
  <si>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</si>
  <si>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</si>
  <si>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</si>
  <si>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</si>
  <si>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</si>
  <si>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</si>
  <si>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</si>
  <si>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</si>
  <si>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</si>
  <si>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</si>
  <si>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</si>
  <si>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</si>
  <si>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</si>
  <si>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</si>
  <si>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</si>
  <si>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</si>
  <si>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</si>
  <si>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</si>
  <si>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</si>
  <si>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</si>
  <si>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</si>
  <si>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</si>
  <si>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</si>
  <si>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</si>
  <si>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</si>
  <si>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</si>
  <si>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</si>
  <si>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</si>
  <si>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</si>
  <si>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</si>
  <si>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</si>
  <si>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</si>
  <si>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</si>
  <si>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</si>
  <si>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</si>
  <si>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</si>
  <si>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</si>
  <si>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</si>
  <si>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</si>
  <si>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</si>
  <si>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</si>
  <si>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</si>
  <si>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</si>
  <si>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</si>
  <si>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</si>
  <si>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</si>
  <si>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</si>
  <si>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</si>
  <si>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</si>
  <si>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</si>
  <si>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</si>
  <si>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</si>
  <si>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</si>
  <si>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</si>
  <si>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</si>
  <si>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</si>
  <si>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</si>
  <si>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</si>
  <si>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</si>
  <si>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</si>
  <si>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</si>
  <si>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</si>
  <si>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</si>
  <si>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</si>
  <si>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</si>
  <si>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</si>
  <si>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</si>
  <si>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</si>
  <si>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</si>
  <si>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</si>
  <si>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</si>
  <si>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</si>
  <si>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</si>
  <si>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</si>
  <si>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</si>
  <si>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</si>
  <si>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</si>
  <si>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</si>
  <si>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</si>
  <si>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</si>
  <si>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</si>
  <si>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</si>
  <si>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</si>
  <si>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</si>
  <si>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</si>
  <si>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</si>
  <si>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</si>
  <si>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</si>
  <si>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</si>
  <si>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</si>
  <si>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</si>
  <si>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</si>
  <si>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</si>
  <si>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</si>
  <si>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</si>
  <si>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</si>
  <si>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</si>
  <si>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</si>
  <si>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</si>
  <si>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</si>
  <si>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</si>
  <si>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</si>
  <si>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</si>
  <si>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</si>
  <si>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</si>
  <si>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</si>
  <si>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</si>
  <si>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</si>
  <si>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</si>
  <si>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</si>
  <si>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</si>
  <si>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</si>
  <si>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</si>
  <si>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</si>
  <si>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</si>
  <si>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</si>
  <si>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</si>
  <si>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</si>
  <si>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</si>
  <si>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</si>
  <si>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</si>
  <si>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</si>
  <si>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</si>
  <si>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</si>
  <si>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</si>
  <si>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</si>
  <si>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</si>
  <si>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</si>
  <si>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</si>
  <si>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</si>
  <si>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</si>
  <si>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</si>
  <si>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</si>
  <si>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</si>
  <si>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</si>
  <si>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</si>
  <si>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</si>
  <si>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</si>
  <si>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</si>
  <si>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</si>
  <si>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</si>
  <si>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</si>
  <si>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</si>
  <si>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</si>
  <si>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</si>
  <si>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</si>
  <si>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</si>
  <si>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</si>
  <si>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</si>
  <si>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</si>
  <si>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</si>
  <si>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</si>
  <si>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</si>
  <si>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</si>
  <si>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</si>
  <si>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</si>
  <si>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</si>
  <si>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</si>
  <si>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</si>
  <si>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</si>
  <si>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</si>
  <si>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</si>
  <si>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</si>
  <si>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</si>
  <si>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</si>
  <si>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</si>
  <si>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</si>
  <si>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</si>
  <si>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</si>
  <si>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</si>
  <si>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</si>
  <si>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</si>
  <si>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</si>
  <si>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</si>
  <si>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</si>
  <si>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</si>
  <si>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</si>
  <si>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</si>
  <si>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</si>
  <si>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</si>
  <si>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</si>
  <si>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</si>
  <si>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</si>
  <si>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</si>
  <si>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</si>
  <si>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</si>
  <si>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</si>
  <si>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</si>
  <si>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</si>
  <si>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</si>
  <si>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</si>
  <si>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</si>
  <si>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</si>
  <si>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</si>
  <si>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</si>
  <si>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</si>
  <si>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</si>
  <si>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</si>
  <si>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</si>
  <si>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</si>
  <si>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</si>
  <si>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</si>
  <si>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</si>
  <si>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</si>
  <si>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</si>
  <si>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</si>
  <si>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</si>
  <si>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</si>
  <si>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</si>
  <si>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</si>
  <si>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</si>
  <si>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</si>
  <si>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</si>
  <si>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</si>
  <si>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</si>
  <si>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</si>
  <si>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</si>
  <si>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</si>
  <si>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</si>
  <si>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</si>
  <si>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</si>
  <si>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</si>
  <si>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</si>
  <si>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</si>
  <si>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</si>
  <si>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</si>
  <si>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</si>
  <si>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</si>
  <si>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</si>
  <si>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</si>
  <si>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</si>
  <si>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</si>
  <si>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</si>
  <si>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</si>
  <si>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</si>
  <si>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</si>
  <si>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</si>
  <si>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</si>
  <si>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</si>
  <si>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</si>
  <si>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</si>
  <si>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</si>
  <si>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</si>
  <si>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</si>
  <si>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</si>
  <si>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</si>
  <si>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</si>
  <si>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</si>
  <si>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</si>
  <si>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</si>
  <si>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</si>
  <si>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</si>
  <si>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</si>
  <si>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</si>
  <si>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</si>
  <si>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</si>
  <si>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</si>
  <si>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</si>
  <si>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</si>
  <si>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</si>
  <si>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</si>
  <si>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</si>
  <si>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</si>
  <si>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</si>
  <si>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</si>
  <si>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</si>
  <si>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</si>
  <si>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</si>
  <si>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</si>
  <si>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</si>
  <si>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</si>
  <si>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</si>
  <si>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</si>
  <si>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</si>
  <si>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</si>
  <si>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</si>
  <si>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</si>
  <si>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</si>
  <si>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</si>
  <si>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</si>
  <si>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</si>
  <si>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</si>
  <si>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</si>
  <si>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</si>
  <si>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</si>
  <si>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</si>
  <si>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</si>
  <si>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</si>
  <si>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</si>
  <si>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</si>
  <si>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</si>
  <si>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</si>
  <si>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</si>
  <si>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</si>
  <si>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</si>
  <si>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</si>
  <si>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</si>
  <si>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</si>
  <si>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</si>
  <si>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</si>
  <si>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</si>
  <si>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</si>
  <si>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</si>
  <si>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</si>
  <si>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</si>
  <si>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</si>
  <si>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</si>
  <si>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</si>
  <si>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</si>
  <si>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</si>
  <si>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</si>
  <si>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</si>
  <si>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</si>
  <si>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</si>
  <si>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</si>
  <si>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</si>
  <si>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</si>
  <si>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</si>
  <si>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</si>
  <si>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</si>
  <si>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</si>
  <si>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</si>
  <si>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</si>
  <si>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</si>
  <si>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</si>
  <si>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</si>
  <si>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</si>
  <si>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</si>
  <si>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</si>
  <si>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</si>
  <si>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</si>
  <si>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</si>
  <si>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</si>
  <si>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</si>
  <si>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</si>
  <si>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</si>
  <si>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</si>
  <si>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</si>
  <si>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</si>
  <si>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</si>
  <si>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</si>
  <si>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</si>
  <si>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</si>
  <si>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</si>
  <si>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</si>
  <si>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</si>
  <si>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</si>
  <si>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</si>
  <si>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</si>
  <si>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</si>
  <si>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</si>
  <si>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</si>
  <si>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</si>
  <si>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</si>
  <si>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</si>
  <si>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</si>
  <si>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</si>
  <si>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</si>
  <si>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</si>
  <si>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</si>
  <si>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</si>
  <si>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</si>
  <si>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</si>
  <si>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</si>
  <si>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</si>
  <si>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</si>
  <si>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</si>
  <si>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</si>
  <si>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</si>
  <si>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</si>
  <si>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</si>
  <si>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</si>
  <si>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</si>
  <si>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</si>
  <si>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</si>
  <si>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</si>
  <si>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</si>
  <si>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</si>
  <si>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</si>
  <si>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</si>
  <si>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</si>
  <si>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</si>
  <si>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</si>
  <si>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</si>
  <si>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</si>
  <si>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</si>
  <si>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</si>
  <si>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</si>
  <si>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</si>
  <si>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</si>
  <si>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</si>
  <si>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</si>
  <si>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</si>
  <si>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</si>
  <si>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</si>
  <si>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</si>
  <si>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</si>
  <si>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</si>
  <si>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</si>
  <si>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</si>
  <si>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</si>
  <si>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</si>
  <si>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</si>
  <si>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</si>
  <si>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</si>
  <si>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</si>
  <si>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</si>
  <si>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</si>
  <si>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</si>
  <si>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</si>
  <si>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</si>
  <si>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</si>
  <si>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</si>
  <si>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</si>
  <si>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</si>
  <si>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</si>
  <si>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</si>
  <si>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</si>
  <si>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</si>
  <si>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</si>
  <si>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</si>
  <si>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</si>
  <si>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</si>
  <si>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</si>
  <si>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</si>
  <si>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</si>
  <si>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</si>
  <si>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</si>
  <si>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</si>
  <si>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</si>
  <si>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</si>
  <si>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</si>
  <si>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</si>
  <si>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</si>
  <si>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</si>
  <si>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</si>
  <si>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</si>
  <si>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</si>
  <si>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</si>
  <si>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</si>
  <si>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</si>
  <si>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</si>
  <si>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</si>
  <si>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</si>
  <si>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</si>
  <si>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</si>
  <si>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</si>
  <si>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</si>
  <si>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</si>
  <si>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</si>
  <si>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</si>
  <si>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</si>
  <si>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</si>
  <si>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</si>
  <si>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</si>
  <si>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</si>
  <si>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</si>
  <si>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</si>
  <si>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</si>
  <si>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</si>
  <si>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</si>
  <si>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</si>
  <si>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</si>
  <si>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</si>
  <si>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</si>
  <si>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</si>
  <si>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</si>
  <si>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</si>
  <si>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</si>
  <si>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</si>
  <si>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</si>
  <si>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</si>
  <si>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</si>
  <si>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</si>
  <si>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</si>
  <si>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</si>
  <si>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</si>
  <si>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</si>
  <si>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</si>
  <si>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</si>
  <si>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</si>
  <si>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</si>
  <si>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</si>
  <si>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</si>
  <si>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</si>
  <si>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</si>
  <si>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</si>
  <si>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</si>
  <si>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</si>
  <si>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</si>
  <si>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</si>
  <si>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</si>
  <si>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</si>
  <si>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</si>
  <si>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</si>
  <si>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</si>
  <si>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</si>
  <si>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</si>
  <si>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</si>
  <si>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</si>
  <si>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</si>
  <si>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</si>
  <si>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</si>
  <si>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</si>
  <si>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</si>
  <si>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</si>
  <si>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</si>
  <si>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</si>
  <si>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</si>
  <si>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</si>
  <si>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</si>
  <si>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</si>
  <si>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</si>
  <si>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</si>
  <si>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</si>
  <si>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</si>
  <si>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</si>
  <si>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</si>
  <si>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</si>
  <si>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</si>
  <si>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</si>
  <si>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</si>
  <si>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</si>
  <si>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</si>
  <si>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</si>
  <si>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</si>
  <si>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</si>
  <si>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</si>
  <si>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</si>
  <si>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</si>
  <si>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</si>
  <si>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</si>
  <si>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</si>
  <si>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</si>
  <si>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</si>
  <si>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</si>
  <si>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</si>
  <si>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</si>
  <si>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</si>
  <si>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</si>
  <si>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</si>
  <si>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</si>
  <si>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</si>
  <si>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</si>
  <si>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</si>
  <si>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</si>
  <si>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</si>
  <si>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</si>
  <si>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</si>
  <si>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</si>
  <si>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</si>
  <si>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</si>
  <si>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</si>
  <si>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</si>
  <si>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</si>
  <si>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</si>
  <si>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</si>
  <si>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</si>
  <si>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</si>
  <si>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</si>
  <si>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</si>
  <si>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</si>
  <si>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</si>
  <si>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</si>
  <si>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</si>
  <si>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</si>
  <si>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</si>
  <si>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</si>
  <si>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</si>
  <si>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</si>
  <si>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</si>
  <si>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</si>
  <si>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</si>
  <si>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</si>
  <si>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</si>
  <si>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</si>
  <si>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</si>
  <si>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</si>
  <si>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</si>
  <si>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</si>
  <si>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</si>
  <si>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</si>
  <si>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</si>
  <si>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</si>
  <si>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</si>
  <si>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</si>
  <si>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</si>
  <si>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</si>
  <si>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</si>
  <si>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</si>
  <si>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</si>
  <si>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</si>
  <si>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</si>
  <si>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</si>
  <si>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</si>
  <si>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</si>
  <si>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</si>
  <si>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</si>
  <si>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</si>
  <si>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</si>
  <si>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</si>
  <si>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</si>
  <si>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</si>
  <si>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</si>
  <si>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</si>
  <si>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</si>
  <si>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</si>
  <si>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</si>
  <si>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</si>
  <si>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</si>
  <si>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</si>
  <si>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</si>
  <si>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</si>
  <si>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</si>
  <si>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</si>
  <si>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</si>
  <si>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</si>
  <si>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</si>
  <si>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</si>
  <si>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</si>
  <si>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</si>
  <si>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</si>
  <si>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</si>
  <si>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</si>
  <si>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</si>
  <si>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</si>
  <si>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</si>
  <si>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</si>
  <si>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</si>
  <si>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</si>
  <si>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</si>
  <si>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</si>
  <si>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</si>
  <si>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</si>
  <si>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</si>
  <si>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</si>
  <si>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</si>
  <si>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</si>
  <si>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</si>
  <si>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</si>
  <si>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</si>
  <si>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</si>
  <si>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</si>
  <si>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</si>
  <si>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</si>
  <si>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</si>
  <si>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</si>
  <si>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</si>
  <si>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</si>
  <si>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</si>
  <si>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</si>
  <si>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</si>
  <si>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</si>
  <si>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</si>
  <si>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</si>
  <si>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</si>
  <si>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</si>
  <si>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</si>
  <si>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</si>
  <si>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</si>
  <si>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</si>
  <si>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</si>
  <si>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</si>
  <si>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</si>
  <si>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</si>
  <si>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</si>
  <si>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</si>
  <si>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</si>
  <si>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</si>
  <si>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</si>
  <si>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</si>
  <si>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</si>
  <si>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</si>
  <si>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</si>
  <si>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</si>
  <si>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</si>
  <si>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</si>
  <si>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</si>
  <si>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</si>
  <si>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</si>
  <si>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</si>
  <si>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</si>
  <si>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</si>
  <si>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</si>
  <si>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</si>
  <si>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</si>
  <si>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</si>
  <si>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</si>
  <si>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</si>
  <si>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</si>
  <si>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</si>
  <si>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</si>
  <si>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</si>
  <si>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</si>
  <si>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</si>
  <si>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</si>
  <si>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</si>
  <si>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</si>
  <si>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</si>
  <si>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</si>
  <si>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</si>
  <si>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</si>
  <si>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</si>
  <si>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</si>
  <si>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</si>
  <si>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</si>
  <si>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</si>
  <si>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</si>
  <si>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</si>
  <si>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</si>
  <si>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</si>
  <si>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</si>
  <si>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</si>
  <si>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</si>
  <si>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</si>
  <si>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</si>
  <si>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</si>
  <si>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</si>
  <si>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</si>
  <si>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</si>
  <si>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</si>
  <si>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</si>
  <si>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</si>
  <si>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</si>
  <si>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</si>
  <si>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</si>
  <si>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</si>
  <si>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</si>
  <si>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</si>
  <si>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</si>
  <si>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</si>
  <si>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</si>
  <si>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</si>
  <si>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</si>
  <si>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</si>
  <si>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</si>
  <si>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</si>
  <si>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</si>
  <si>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</si>
  <si>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</si>
  <si>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</si>
  <si>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</si>
  <si>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</si>
  <si>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</si>
  <si>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</si>
  <si>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</si>
  <si>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</si>
  <si>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</si>
  <si>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</si>
  <si>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</si>
  <si>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</si>
  <si>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</si>
  <si>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</si>
  <si>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</si>
  <si>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</si>
  <si>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</si>
  <si>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</si>
  <si>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</si>
  <si>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</si>
  <si>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</si>
  <si>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</si>
  <si>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</si>
  <si>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</si>
  <si>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</si>
  <si>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</si>
  <si>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</si>
  <si>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</si>
  <si>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</si>
  <si>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</si>
  <si>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</si>
  <si>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</si>
  <si>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</si>
  <si>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</si>
  <si>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</si>
  <si>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</si>
  <si>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</si>
  <si>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</si>
  <si>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</si>
  <si>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</si>
  <si>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</si>
  <si>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</si>
  <si>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</si>
  <si>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</si>
  <si>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</si>
  <si>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</si>
  <si>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</si>
  <si>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</si>
  <si>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</si>
  <si>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</si>
  <si>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</si>
  <si>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</si>
  <si>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</si>
  <si>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</si>
  <si>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</si>
  <si>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</si>
  <si>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</si>
  <si>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</si>
  <si>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</si>
  <si>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</si>
  <si>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</si>
  <si>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</si>
  <si>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</si>
  <si>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</si>
  <si>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</si>
  <si>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</si>
  <si>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</si>
  <si>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</si>
  <si>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</si>
  <si>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</si>
  <si>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</si>
  <si>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</si>
  <si>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</si>
  <si>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</si>
  <si>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</si>
  <si>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</si>
  <si>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</si>
  <si>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</si>
  <si>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</si>
  <si>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</si>
  <si>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</si>
  <si>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</si>
  <si>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</si>
  <si>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</si>
  <si>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</si>
  <si>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</si>
  <si>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</si>
  <si>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</si>
  <si>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</si>
  <si>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</si>
  <si>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</si>
  <si>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</si>
  <si>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</si>
  <si>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</si>
  <si>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</si>
  <si>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</si>
  <si>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</si>
  <si>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</si>
  <si>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</si>
  <si>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</si>
  <si>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</si>
  <si>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</si>
  <si>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</si>
  <si>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</si>
  <si>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</si>
  <si>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</si>
  <si>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</si>
  <si>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</si>
  <si>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</si>
  <si>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</si>
  <si>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</si>
  <si>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</si>
  <si>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</si>
  <si>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</si>
  <si>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</si>
  <si>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</si>
  <si>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</si>
  <si>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</si>
  <si>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</si>
  <si>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</si>
  <si>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</si>
  <si>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</si>
  <si>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</si>
  <si>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</si>
  <si>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</si>
  <si>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</si>
  <si>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</si>
  <si>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</si>
  <si>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</si>
  <si>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</si>
  <si>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</si>
  <si>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</si>
  <si>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</si>
  <si>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</si>
  <si>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</si>
  <si>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</si>
  <si>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</si>
  <si>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</si>
  <si>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</si>
  <si>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</si>
  <si>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</si>
  <si>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</si>
  <si>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</si>
  <si>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</si>
  <si>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</si>
  <si>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</si>
  <si>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</si>
  <si>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</si>
  <si>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</si>
  <si>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</si>
  <si>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</si>
  <si>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</si>
  <si>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</si>
  <si>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</si>
  <si>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</si>
  <si>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</si>
  <si>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</si>
  <si>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</si>
  <si>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</si>
  <si>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</si>
  <si>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</si>
  <si>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</si>
  <si>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</si>
  <si>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</si>
  <si>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</si>
  <si>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</si>
  <si>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</si>
  <si>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</si>
  <si>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</si>
  <si>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</si>
  <si>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</si>
  <si>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</si>
  <si>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</si>
  <si>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</si>
  <si>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</si>
  <si>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</si>
  <si>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</si>
  <si>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</si>
  <si>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</si>
  <si>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</si>
  <si>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</si>
  <si>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</si>
  <si>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</si>
  <si>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</si>
  <si>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</si>
  <si>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</si>
  <si>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</si>
  <si>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</si>
  <si>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</si>
  <si>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</si>
  <si>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</si>
  <si>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</si>
  <si>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</si>
  <si>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</si>
  <si>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</si>
  <si>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</si>
  <si>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</si>
  <si>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</si>
  <si>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</si>
  <si>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</si>
  <si>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</si>
  <si>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</si>
  <si>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</si>
  <si>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</si>
  <si>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</si>
  <si>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</si>
  <si>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</si>
  <si>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</si>
  <si>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</si>
  <si>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</si>
  <si>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</si>
  <si>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</si>
  <si>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</si>
  <si>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</si>
  <si>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</si>
  <si>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</si>
  <si>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</si>
  <si>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</si>
  <si>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</si>
  <si>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</si>
  <si>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</si>
  <si>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</si>
  <si>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</si>
  <si>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</si>
  <si>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</si>
  <si>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</si>
  <si>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</si>
  <si>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</si>
  <si>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</si>
  <si>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</si>
  <si>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</si>
  <si>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</si>
  <si>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</si>
  <si>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</si>
  <si>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</si>
  <si>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</si>
  <si>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</si>
  <si>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</si>
  <si>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</si>
  <si>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</si>
  <si>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</si>
  <si>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</si>
  <si>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</si>
  <si>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</si>
  <si>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</si>
  <si>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</si>
  <si>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</si>
  <si>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</si>
  <si>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</si>
  <si>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</si>
  <si>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</si>
  <si>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</si>
  <si>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</si>
  <si>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</si>
  <si>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</si>
  <si>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</si>
  <si>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</si>
  <si>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</si>
  <si>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</si>
  <si>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</si>
  <si>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</si>
  <si>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</si>
  <si>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</si>
  <si>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</si>
  <si>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</si>
  <si>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</si>
  <si>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</si>
  <si>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</si>
  <si>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</si>
  <si>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</si>
  <si>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</si>
  <si>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</si>
  <si>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</si>
  <si>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</si>
  <si>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</si>
  <si>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</si>
  <si>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</si>
  <si>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</si>
  <si>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</si>
  <si>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</si>
  <si>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</si>
  <si>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</si>
  <si>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</si>
  <si>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</si>
  <si>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</si>
  <si>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</si>
  <si>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</si>
  <si>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</si>
  <si>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</si>
  <si>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</si>
  <si>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</si>
  <si>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</si>
  <si>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</si>
  <si>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</si>
  <si>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</si>
  <si>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</si>
  <si>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</si>
  <si>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</si>
  <si>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</si>
  <si>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</si>
  <si>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</si>
  <si>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</si>
  <si>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</si>
  <si>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</si>
  <si>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</si>
  <si>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</si>
  <si>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</si>
  <si>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</si>
  <si>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</si>
  <si>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</si>
  <si>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</si>
  <si>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</si>
  <si>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</si>
  <si>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</si>
  <si>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</si>
  <si>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</si>
  <si>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</si>
  <si>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</si>
  <si>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</si>
  <si>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</si>
  <si>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</si>
  <si>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</si>
  <si>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</si>
  <si>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</si>
  <si>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</si>
  <si>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</si>
  <si>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</si>
  <si>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</si>
  <si>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</si>
  <si>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</si>
  <si>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</si>
  <si>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</si>
  <si>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</si>
  <si>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</si>
  <si>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</si>
  <si>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</si>
  <si>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</si>
  <si>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</si>
  <si>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</si>
  <si>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</si>
  <si>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</si>
  <si>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</si>
  <si>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</si>
  <si>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</si>
  <si>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</si>
  <si>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</si>
  <si>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</si>
  <si>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</si>
  <si>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</si>
  <si>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</si>
  <si>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</si>
  <si>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</si>
  <si>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</si>
  <si>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</si>
  <si>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</si>
  <si>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</si>
  <si>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</si>
  <si>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</si>
  <si>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</si>
  <si>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</si>
  <si>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</si>
  <si>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</si>
  <si>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</si>
  <si>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</si>
  <si>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</si>
  <si>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</si>
  <si>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</si>
  <si>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</si>
  <si>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</si>
  <si>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</si>
  <si>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</si>
  <si>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</si>
  <si>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</si>
  <si>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</si>
  <si>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</si>
  <si>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</si>
  <si>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</si>
  <si>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</si>
  <si>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</si>
  <si>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</si>
  <si>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</si>
  <si>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</si>
  <si>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</si>
  <si>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</si>
  <si>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</si>
  <si>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</si>
  <si>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</si>
  <si>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</si>
  <si>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</si>
  <si>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</si>
  <si>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</si>
  <si>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</si>
  <si>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</si>
  <si>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</si>
  <si>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</si>
  <si>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</si>
  <si>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</si>
  <si>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</si>
  <si>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</si>
  <si>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</si>
  <si>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</si>
  <si>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</si>
  <si>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</si>
  <si>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</si>
  <si>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</si>
  <si>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</si>
  <si>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</si>
  <si>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</si>
  <si>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</si>
  <si>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</si>
  <si>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</si>
  <si>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</si>
  <si>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</si>
  <si>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</si>
  <si>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</si>
  <si>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</si>
  <si>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</si>
  <si>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</si>
  <si>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</si>
  <si>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</si>
  <si>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</si>
  <si>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</si>
  <si>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</si>
  <si>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</si>
  <si>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</si>
  <si>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</si>
  <si>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</si>
  <si>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</si>
  <si>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</si>
  <si>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</si>
  <si>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</si>
  <si>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</si>
  <si>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</si>
  <si>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</si>
  <si>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</si>
  <si>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</si>
  <si>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</si>
  <si>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</si>
  <si>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</si>
  <si>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</si>
  <si>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</si>
  <si>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</si>
  <si>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</si>
  <si>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</si>
  <si>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</si>
  <si>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</si>
  <si>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</si>
  <si>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</si>
  <si>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</si>
  <si>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</si>
  <si>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</si>
  <si>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</si>
  <si>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</si>
  <si>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</si>
  <si>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</si>
  <si>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</si>
  <si>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</si>
  <si>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</si>
  <si>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</si>
  <si>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</si>
  <si>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</si>
  <si>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</si>
  <si>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</si>
  <si>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</si>
  <si>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</si>
  <si>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</si>
  <si>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</si>
  <si>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</si>
  <si>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</si>
  <si>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</si>
  <si>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</si>
  <si>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</si>
  <si>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</si>
  <si>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</si>
  <si>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</si>
  <si>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</si>
  <si>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</si>
  <si>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</si>
  <si>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</si>
  <si>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</si>
  <si>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</si>
  <si>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</si>
  <si>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</si>
  <si>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</si>
  <si>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</si>
  <si>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</si>
  <si>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</si>
  <si>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</si>
  <si>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</si>
  <si>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</si>
  <si>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</si>
  <si>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</si>
  <si>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</si>
  <si>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</si>
  <si>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</si>
  <si>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</si>
  <si>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</si>
  <si>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</si>
  <si>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</si>
  <si>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</si>
  <si>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</si>
  <si>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</si>
  <si>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</si>
  <si>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</si>
  <si>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</si>
  <si>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</si>
  <si>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</si>
  <si>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</si>
  <si>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</si>
  <si>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</si>
  <si>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</si>
  <si>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</si>
  <si>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</si>
  <si>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</si>
  <si>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</si>
  <si>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</si>
  <si>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</si>
  <si>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</si>
  <si>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</si>
  <si>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</si>
  <si>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</si>
  <si>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</si>
  <si>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</si>
  <si>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</si>
  <si>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</si>
  <si>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</si>
  <si>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</si>
  <si>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</si>
  <si>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</si>
  <si>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</si>
  <si>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</si>
  <si>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</si>
  <si>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</si>
  <si>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</si>
  <si>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</si>
  <si>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</si>
  <si>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</si>
  <si>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</si>
  <si>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</si>
  <si>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</si>
  <si>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</si>
  <si>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</si>
  <si>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</si>
  <si>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</si>
  <si>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</si>
  <si>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</si>
  <si>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</si>
  <si>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</si>
  <si>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</si>
  <si>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</si>
  <si>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</si>
  <si>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</si>
  <si>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</si>
  <si>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</si>
  <si>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</si>
  <si>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</si>
  <si>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</si>
  <si>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</si>
  <si>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</si>
  <si>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</si>
  <si>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</si>
  <si>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</si>
  <si>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</si>
  <si>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</si>
  <si>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</si>
  <si>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</si>
  <si>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</si>
  <si>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</si>
  <si>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</si>
  <si>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</si>
  <si>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</si>
  <si>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</si>
  <si>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</si>
  <si>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</si>
  <si>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</si>
  <si>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</si>
  <si>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</si>
  <si>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</si>
  <si>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</si>
  <si>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</si>
  <si>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</si>
  <si>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</si>
  <si>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</si>
  <si>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</si>
  <si>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</si>
  <si>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</si>
  <si>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</si>
  <si>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</si>
  <si>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</si>
  <si>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</si>
  <si>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</si>
  <si>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</si>
  <si>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</si>
  <si>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</si>
  <si>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</si>
  <si>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</si>
  <si>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</si>
  <si>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</si>
  <si>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</si>
  <si>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</si>
  <si>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</si>
  <si>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</si>
  <si>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</si>
  <si>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</si>
  <si>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</si>
  <si>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</si>
  <si>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</si>
  <si>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</si>
  <si>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</si>
  <si>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</si>
  <si>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</si>
  <si>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</si>
  <si>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</si>
  <si>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</si>
  <si>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</si>
  <si>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</si>
  <si>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</si>
  <si>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</si>
  <si>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</si>
  <si>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</si>
  <si>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</si>
  <si>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</si>
  <si>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</si>
  <si>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</si>
  <si>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</si>
  <si>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</si>
  <si>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</si>
  <si>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</si>
  <si>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</si>
  <si>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</si>
  <si>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</si>
  <si>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</si>
  <si>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</si>
  <si>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</si>
  <si>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</si>
  <si>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</si>
  <si>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</si>
  <si>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</si>
  <si>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</si>
  <si>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</si>
  <si>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</si>
  <si>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</si>
  <si>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</si>
  <si>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</si>
  <si>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</si>
  <si>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</si>
  <si>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</si>
  <si>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</si>
  <si>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</si>
  <si>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</si>
  <si>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</si>
  <si>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</si>
  <si>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</si>
  <si>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</si>
  <si>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</si>
  <si>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</si>
  <si>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</si>
  <si>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</si>
  <si>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</si>
  <si>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</si>
  <si>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</si>
  <si>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</si>
  <si>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</si>
  <si>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</si>
  <si>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</si>
  <si>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</si>
  <si>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</si>
  <si>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</si>
  <si>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</si>
  <si>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</si>
  <si>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</si>
  <si>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</si>
  <si>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</si>
  <si>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</si>
  <si>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</si>
  <si>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</si>
  <si>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</si>
  <si>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</si>
  <si>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</si>
  <si>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</si>
  <si>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</si>
  <si>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</si>
  <si>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</si>
  <si>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</si>
  <si>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</si>
  <si>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</si>
  <si>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</si>
  <si>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</si>
  <si>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</si>
  <si>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</si>
  <si>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</si>
  <si>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</si>
  <si>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</si>
  <si>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</si>
  <si>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</si>
  <si>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</si>
  <si>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</si>
  <si>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</si>
  <si>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</si>
  <si>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</si>
  <si>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</si>
  <si>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</si>
  <si>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</si>
  <si>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</si>
  <si>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</si>
  <si>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</si>
  <si>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</si>
  <si>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</si>
  <si>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</si>
  <si>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</si>
  <si>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</si>
  <si>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</si>
  <si>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</si>
  <si>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</si>
  <si>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</si>
  <si>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</si>
  <si>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</si>
  <si>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</si>
  <si>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</si>
  <si>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</si>
  <si>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</si>
  <si>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</si>
  <si>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</si>
  <si>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</si>
  <si>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</si>
  <si>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</si>
  <si>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</si>
  <si>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</si>
  <si>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</si>
  <si>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</si>
  <si>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</si>
  <si>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</si>
  <si>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</si>
  <si>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</si>
  <si>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</si>
  <si>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</si>
  <si>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</si>
  <si>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</si>
  <si>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</si>
  <si>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</si>
  <si>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</si>
  <si>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</si>
  <si>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</si>
  <si>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</si>
  <si>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</si>
  <si>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</si>
  <si>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</si>
  <si>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</si>
  <si>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</si>
  <si>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</si>
  <si>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</si>
  <si>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</si>
  <si>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</si>
  <si>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</si>
  <si>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</si>
  <si>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</si>
  <si>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</si>
  <si>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</si>
  <si>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</si>
  <si>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</si>
  <si>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</si>
  <si>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</si>
  <si>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</si>
  <si>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</si>
  <si>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</si>
  <si>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</si>
  <si>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</si>
  <si>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</si>
  <si>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</si>
  <si>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</si>
  <si>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</si>
  <si>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</si>
  <si>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</si>
  <si>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</si>
  <si>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</si>
  <si>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</si>
  <si>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</si>
  <si>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</si>
  <si>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</si>
  <si>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</si>
  <si>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</si>
  <si>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</si>
  <si>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</si>
  <si>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</si>
  <si>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</si>
  <si>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</si>
  <si>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</si>
  <si>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</si>
  <si>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</si>
  <si>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</si>
  <si>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</si>
  <si>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</si>
  <si>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</si>
  <si>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</si>
  <si>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</si>
  <si>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</si>
  <si>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</si>
  <si>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</si>
  <si>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</si>
  <si>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</si>
  <si>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</si>
  <si>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</si>
  <si>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</si>
  <si>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</si>
  <si>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</si>
  <si>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</si>
  <si>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</si>
  <si>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</si>
  <si>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</si>
  <si>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</si>
  <si>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</si>
  <si>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</si>
  <si>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</si>
  <si>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</si>
  <si>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</si>
  <si>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</si>
  <si>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</si>
  <si>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</si>
  <si>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</si>
  <si>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</si>
  <si>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</si>
  <si>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</si>
  <si>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</si>
  <si>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</si>
  <si>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</si>
  <si>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</si>
  <si>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</si>
  <si>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</si>
  <si>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</si>
  <si>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</si>
  <si>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</si>
  <si>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</si>
  <si>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</si>
  <si>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</si>
  <si>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</si>
  <si>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</si>
  <si>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</si>
  <si>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</si>
  <si>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</si>
  <si>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</si>
  <si>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</si>
  <si>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</si>
  <si>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</si>
  <si>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</si>
  <si>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</si>
  <si>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</si>
  <si>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</si>
  <si>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</si>
  <si>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</si>
  <si>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</si>
  <si>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</si>
  <si>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</si>
  <si>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</si>
  <si>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</si>
  <si>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</si>
  <si>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</si>
  <si>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</si>
  <si>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</si>
  <si>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</si>
  <si>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</si>
  <si>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</si>
  <si>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</si>
  <si>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</si>
  <si>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</si>
  <si>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</si>
  <si>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</si>
  <si>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</si>
  <si>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</si>
  <si>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</si>
  <si>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</si>
  <si>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</si>
  <si>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</si>
  <si>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</si>
  <si>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</si>
  <si>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</si>
  <si>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</si>
  <si>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</si>
  <si>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</si>
  <si>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</si>
  <si>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</si>
  <si>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</si>
  <si>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</si>
  <si>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</si>
  <si>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</si>
  <si>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</si>
  <si>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</si>
  <si>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</si>
  <si>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</si>
  <si>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</si>
  <si>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</si>
  <si>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</si>
  <si>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</si>
  <si>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</si>
  <si>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</si>
  <si>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</si>
  <si>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</si>
  <si>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</si>
  <si>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</si>
  <si>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</si>
  <si>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</si>
  <si>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</si>
  <si>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</si>
  <si>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</si>
  <si>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</si>
  <si>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</si>
  <si>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</si>
  <si>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</si>
  <si>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</si>
  <si>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</si>
  <si>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</si>
  <si>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</si>
  <si>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</si>
  <si>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</si>
  <si>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</si>
  <si>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</si>
  <si>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</si>
  <si>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</si>
  <si>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</si>
  <si>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</si>
  <si>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</si>
  <si>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</si>
  <si>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</si>
  <si>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</si>
  <si>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</si>
  <si>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</si>
  <si>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</si>
  <si>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</si>
  <si>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</si>
  <si>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</si>
  <si>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</si>
  <si>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</si>
  <si>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</si>
  <si>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</si>
  <si>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</si>
  <si>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</si>
  <si>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</si>
  <si>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</si>
  <si>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</si>
  <si>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</si>
  <si>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</si>
  <si>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</si>
  <si>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</si>
  <si>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</si>
  <si>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</si>
  <si>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</si>
  <si>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</si>
  <si>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</si>
  <si>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</si>
  <si>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</si>
  <si>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</si>
  <si>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</si>
  <si>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</si>
  <si>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</si>
  <si>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</si>
  <si>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</si>
  <si>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</si>
  <si>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</si>
  <si>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</si>
  <si>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</si>
  <si>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</si>
  <si>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</si>
  <si>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</si>
  <si>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</si>
  <si>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</si>
  <si>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</si>
  <si>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</si>
  <si>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</si>
  <si>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</si>
  <si>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</si>
  <si>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</si>
  <si>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</si>
  <si>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</si>
  <si>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</si>
  <si>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</si>
  <si>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</si>
  <si>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</si>
  <si>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</si>
  <si>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</si>
  <si>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</si>
  <si>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</si>
  <si>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</si>
  <si>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</si>
  <si>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</si>
  <si>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</si>
  <si>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</si>
  <si>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</si>
  <si>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</si>
  <si>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</si>
  <si>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</si>
  <si>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</si>
  <si>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</si>
  <si>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</si>
  <si>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</si>
  <si>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</si>
  <si>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</si>
  <si>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</si>
  <si>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</si>
  <si>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</si>
  <si>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</si>
  <si>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</si>
  <si>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</si>
  <si>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</si>
  <si>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</si>
  <si>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</si>
  <si>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</si>
  <si>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</si>
  <si>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</si>
  <si>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</si>
  <si>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</si>
  <si>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</si>
  <si>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</si>
  <si>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</si>
  <si>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</si>
  <si>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</si>
  <si>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</si>
  <si>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</si>
  <si>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</si>
  <si>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</si>
  <si>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</si>
  <si>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</si>
  <si>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</si>
  <si>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</si>
  <si>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</si>
  <si>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</si>
  <si>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</si>
  <si>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</si>
  <si>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</si>
  <si>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</si>
  <si>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</si>
  <si>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</si>
  <si>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</si>
  <si>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</si>
  <si>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</si>
  <si>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</si>
  <si>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</si>
  <si>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</si>
  <si>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</si>
  <si>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</si>
  <si>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</si>
  <si>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</si>
  <si>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</si>
  <si>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</si>
  <si>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</si>
  <si>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</si>
  <si>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</si>
  <si>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</si>
  <si>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</si>
  <si>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</si>
  <si>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</si>
  <si>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</si>
  <si>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</si>
  <si>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</si>
  <si>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</si>
  <si>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</si>
  <si>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</si>
  <si>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</si>
  <si>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</si>
  <si>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</si>
  <si>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</si>
  <si>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</si>
  <si>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</si>
  <si>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</si>
  <si>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</si>
  <si>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</si>
  <si>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</si>
  <si>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</si>
  <si>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</si>
  <si>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</si>
  <si>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</si>
  <si>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</si>
  <si>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</si>
  <si>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</si>
  <si>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</si>
  <si>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</si>
  <si>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</si>
  <si>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</si>
  <si>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</si>
  <si>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</si>
  <si>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</si>
  <si>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</si>
  <si>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</si>
  <si>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</si>
  <si>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</si>
  <si>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</si>
  <si>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</si>
  <si>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</si>
  <si>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</si>
  <si>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</si>
  <si>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</si>
  <si>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</si>
  <si>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</si>
  <si>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</si>
  <si>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</si>
  <si>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</si>
  <si>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</si>
  <si>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</si>
  <si>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</si>
  <si>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</si>
  <si>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</si>
  <si>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</si>
  <si>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</si>
  <si>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</si>
  <si>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</si>
  <si>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</si>
  <si>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</si>
  <si>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</si>
  <si>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</si>
  <si>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</si>
  <si>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</si>
  <si>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</si>
  <si>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</si>
  <si>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</si>
  <si>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</si>
  <si>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</si>
  <si>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</si>
  <si>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</si>
  <si>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</si>
  <si>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</si>
  <si>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</si>
  <si>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</si>
  <si>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</si>
  <si>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</si>
  <si>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</si>
  <si>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</si>
  <si>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</si>
  <si>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</si>
  <si>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</si>
  <si>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</si>
  <si>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</si>
  <si>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</si>
  <si>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</si>
  <si>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</si>
  <si>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</si>
  <si>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</si>
  <si>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</si>
  <si>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</si>
  <si>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</si>
  <si>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</si>
  <si>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</si>
  <si>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</si>
  <si>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</si>
  <si>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</si>
  <si>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</si>
  <si>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</si>
  <si>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</si>
  <si>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</si>
  <si>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</si>
  <si>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</si>
  <si>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</si>
  <si>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</si>
  <si>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</si>
  <si>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</si>
  <si>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</si>
  <si>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</si>
  <si>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</si>
  <si>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</si>
  <si>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</si>
  <si>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</si>
  <si>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</si>
  <si>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</si>
  <si>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</si>
  <si>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</si>
  <si>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</si>
  <si>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</si>
  <si>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</si>
  <si>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</si>
  <si>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</si>
  <si>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</si>
  <si>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</si>
  <si>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</si>
  <si>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</si>
  <si>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</si>
  <si>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</si>
  <si>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</si>
  <si>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</si>
  <si>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</si>
  <si>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</si>
  <si>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</si>
  <si>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</si>
  <si>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</si>
  <si>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</si>
  <si>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</si>
  <si>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</si>
  <si>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</si>
  <si>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</si>
  <si>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</si>
  <si>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</si>
  <si>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</si>
  <si>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</si>
  <si>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</si>
  <si>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</si>
  <si>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</si>
  <si>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</si>
  <si>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</si>
  <si>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</si>
  <si>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</si>
  <si>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</si>
  <si>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</si>
  <si>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</si>
  <si>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</si>
  <si>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</si>
  <si>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</si>
  <si>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</si>
  <si>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</si>
  <si>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</si>
  <si>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</si>
  <si>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</si>
  <si>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</si>
  <si>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</si>
  <si>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</si>
  <si>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</si>
  <si>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</si>
  <si>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</si>
  <si>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</si>
  <si>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</si>
  <si>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</si>
  <si>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</si>
  <si>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</si>
  <si>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</si>
  <si>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</si>
  <si>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</si>
  <si>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</si>
  <si>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</si>
  <si>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</si>
  <si>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</si>
  <si>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</si>
  <si>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</si>
  <si>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</si>
  <si>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</si>
  <si>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</si>
  <si>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</si>
  <si>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</si>
  <si>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</si>
  <si>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</si>
  <si>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</si>
  <si>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</si>
  <si>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</si>
  <si>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</si>
  <si>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</si>
  <si>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</si>
  <si>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</si>
  <si>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</si>
  <si>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</si>
  <si>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</si>
  <si>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</si>
  <si>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</si>
  <si>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</si>
  <si>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</si>
  <si>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</si>
  <si>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</si>
  <si>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</si>
  <si>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</si>
  <si>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</si>
  <si>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</si>
  <si>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</si>
  <si>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</si>
  <si>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</si>
  <si>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</si>
  <si>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</si>
  <si>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</si>
  <si>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</si>
  <si>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</si>
  <si>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</si>
  <si>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</si>
  <si>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</si>
  <si>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</si>
  <si>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</si>
  <si>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</si>
  <si>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</si>
  <si>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</si>
  <si>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</si>
  <si>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</si>
  <si>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</si>
  <si>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</si>
  <si>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</si>
  <si>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</si>
  <si>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</si>
  <si>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</si>
  <si>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</si>
  <si>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</si>
  <si>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</si>
  <si>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</si>
  <si>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</si>
  <si>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</si>
  <si>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</si>
  <si>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</si>
  <si>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</si>
  <si>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</si>
  <si>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</si>
  <si>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</si>
  <si>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</si>
  <si>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</si>
  <si>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</si>
  <si>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</si>
  <si>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</si>
  <si>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</si>
  <si>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</si>
  <si>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</si>
  <si>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</si>
  <si>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</si>
  <si>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</si>
  <si>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</si>
  <si>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</si>
  <si>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</si>
  <si>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</si>
  <si>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</si>
  <si>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</si>
  <si>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</si>
  <si>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</si>
  <si>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</si>
  <si>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</si>
  <si>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</si>
  <si>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</si>
  <si>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</si>
  <si>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</si>
  <si>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</si>
  <si>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</si>
  <si>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</si>
  <si>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</si>
  <si>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</si>
  <si>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</si>
  <si>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</si>
  <si>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</si>
  <si>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</si>
  <si>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</si>
  <si>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</si>
  <si>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</si>
  <si>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</si>
  <si>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</si>
  <si>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</si>
  <si>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</si>
  <si>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</si>
  <si>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</si>
  <si>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</si>
  <si>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</si>
  <si>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</si>
  <si>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</si>
  <si>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</si>
  <si>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</si>
  <si>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</si>
  <si>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</si>
  <si>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</si>
  <si>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</si>
  <si>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</si>
  <si>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</si>
  <si>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</si>
  <si>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</si>
  <si>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</si>
  <si>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</si>
  <si>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</si>
  <si>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</si>
  <si>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</si>
  <si>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</si>
  <si>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</si>
  <si>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</si>
  <si>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</si>
  <si>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</si>
  <si>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</si>
  <si>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</si>
  <si>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</si>
  <si>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</si>
  <si>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</si>
  <si>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</si>
  <si>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</si>
  <si>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</si>
  <si>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</si>
  <si>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</si>
  <si>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</si>
  <si>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</si>
  <si>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</si>
  <si>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</si>
  <si>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</si>
  <si>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</si>
  <si>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</si>
  <si>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</si>
  <si>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</si>
  <si>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</si>
  <si>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</si>
  <si>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</si>
  <si>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</si>
  <si>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</si>
  <si>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</si>
  <si>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</si>
  <si>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</si>
  <si>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</si>
  <si>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</si>
  <si>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</si>
  <si>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</si>
  <si>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</si>
  <si>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</si>
  <si>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</si>
  <si>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</si>
  <si>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</si>
  <si>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</si>
  <si>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</si>
  <si>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</si>
  <si>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</si>
  <si>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</si>
  <si>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</si>
  <si>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</si>
  <si>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</si>
  <si>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</si>
  <si>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</si>
  <si>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</si>
  <si>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</si>
  <si>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</si>
  <si>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</si>
  <si>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</si>
  <si>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</si>
  <si>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</si>
  <si>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</si>
  <si>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</si>
  <si>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</si>
  <si>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</si>
  <si>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</si>
  <si>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</si>
  <si>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</si>
  <si>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</si>
  <si>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</si>
  <si>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</si>
  <si>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</si>
  <si>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</si>
  <si>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</si>
  <si>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</si>
  <si>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</si>
  <si>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</si>
  <si>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</si>
  <si>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</si>
  <si>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</si>
  <si>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</si>
  <si>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</si>
  <si>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</si>
  <si>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</si>
  <si>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</si>
  <si>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</si>
  <si>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</si>
  <si>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</si>
  <si>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</si>
  <si>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</si>
  <si>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</si>
  <si>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</si>
  <si>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</si>
  <si>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</si>
  <si>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</si>
  <si>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</si>
  <si>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</si>
  <si>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</si>
  <si>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</si>
  <si>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</si>
  <si>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</si>
  <si>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</si>
  <si>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</si>
  <si>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</si>
  <si>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</si>
  <si>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</si>
  <si>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</si>
  <si>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</si>
  <si>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</si>
  <si>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</si>
  <si>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</si>
  <si>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</si>
  <si>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</si>
  <si>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</si>
  <si>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</si>
  <si>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</si>
  <si>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</si>
  <si>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</si>
  <si>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</si>
  <si>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</si>
  <si>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</si>
  <si>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</si>
  <si>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</si>
  <si>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</si>
  <si>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</si>
  <si>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</si>
  <si>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</si>
  <si>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</si>
  <si>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</si>
  <si>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</si>
  <si>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</si>
  <si>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</si>
  <si>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</si>
  <si>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</si>
  <si>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</si>
  <si>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</si>
  <si>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</si>
  <si>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</si>
  <si>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</si>
  <si>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</si>
  <si>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</si>
  <si>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</si>
  <si>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</si>
  <si>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</si>
  <si>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</si>
  <si>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</si>
  <si>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</si>
  <si>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</si>
  <si>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</si>
  <si>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</si>
  <si>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</si>
  <si>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</si>
  <si>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</si>
  <si>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</si>
  <si>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</si>
  <si>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</si>
  <si>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</si>
  <si>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</si>
  <si>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</si>
  <si>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</si>
  <si>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</si>
  <si>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</si>
  <si>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</si>
  <si>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</si>
  <si>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</si>
  <si>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</si>
  <si>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</si>
  <si>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</si>
  <si>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</si>
  <si>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</si>
  <si>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</si>
  <si>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</si>
  <si>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</si>
  <si>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</si>
  <si>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</si>
  <si>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</si>
  <si>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</si>
  <si>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</si>
  <si>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</si>
  <si>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</si>
  <si>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</si>
  <si>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</si>
  <si>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</si>
  <si>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</si>
  <si>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</si>
  <si>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</si>
  <si>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</si>
  <si>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</si>
  <si>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</si>
  <si>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</si>
  <si>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</si>
  <si>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</si>
  <si>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</si>
  <si>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</si>
  <si>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</si>
  <si>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</si>
  <si>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</si>
  <si>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</si>
  <si>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</si>
  <si>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</si>
  <si>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</si>
  <si>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</si>
  <si>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</si>
  <si>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</si>
  <si>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</si>
  <si>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</si>
  <si>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</si>
  <si>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</si>
  <si>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</si>
  <si>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</si>
  <si>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</si>
  <si>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</si>
  <si>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</si>
  <si>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</si>
  <si>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</si>
  <si>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</si>
  <si>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</si>
  <si>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</si>
  <si>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</si>
  <si>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</si>
  <si>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</si>
  <si>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</si>
  <si>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</si>
  <si>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</si>
  <si>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</si>
  <si>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</si>
  <si>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</si>
  <si>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</si>
  <si>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</si>
  <si>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</si>
  <si>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</si>
  <si>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</si>
  <si>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</si>
  <si>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</si>
  <si>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</si>
  <si>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</si>
  <si>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</si>
  <si>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</si>
  <si>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</si>
  <si>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</si>
  <si>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</si>
  <si>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</si>
  <si>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</si>
  <si>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</si>
  <si>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</si>
  <si>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</si>
  <si>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</si>
  <si>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</si>
  <si>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</si>
  <si>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</si>
  <si>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</si>
  <si>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</si>
  <si>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</si>
  <si>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</si>
  <si>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</si>
  <si>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</si>
  <si>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</si>
  <si>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</si>
  <si>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</si>
  <si>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</si>
  <si>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</si>
  <si>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</si>
  <si>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</si>
  <si>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</si>
  <si>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</si>
  <si>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</si>
  <si>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</si>
  <si>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</si>
  <si>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</si>
  <si>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</si>
  <si>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</si>
  <si>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</si>
  <si>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</si>
  <si>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</si>
  <si>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</si>
  <si>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</si>
  <si>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</si>
  <si>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</si>
  <si>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</si>
  <si>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</si>
  <si>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</si>
  <si>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</si>
  <si>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</si>
  <si>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</si>
  <si>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</si>
  <si>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</si>
  <si>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</si>
  <si>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</si>
  <si>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</si>
  <si>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</si>
  <si>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</si>
  <si>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</si>
  <si>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</si>
  <si>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</si>
  <si>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</si>
  <si>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</si>
  <si>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</si>
  <si>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</si>
  <si>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</si>
  <si>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</si>
  <si>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</si>
  <si>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</si>
  <si>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</si>
  <si>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</si>
  <si>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</si>
  <si>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</si>
  <si>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</si>
  <si>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</si>
  <si>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</si>
  <si>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</si>
  <si>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</si>
  <si>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</si>
  <si>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</si>
  <si>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</si>
  <si>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</si>
  <si>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</si>
  <si>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</si>
  <si>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</si>
  <si>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</si>
  <si>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</si>
  <si>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</si>
  <si>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</si>
  <si>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</si>
  <si>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</si>
  <si>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</si>
  <si>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</si>
  <si>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</si>
  <si>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</si>
  <si>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</si>
  <si>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</si>
  <si>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</si>
  <si>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</si>
  <si>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</si>
  <si>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</si>
  <si>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</si>
  <si>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</si>
  <si>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</si>
  <si>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</si>
  <si>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</si>
  <si>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</si>
  <si>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</si>
  <si>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</si>
  <si>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</si>
  <si>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</si>
  <si>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</si>
  <si>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</si>
  <si>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</si>
  <si>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</si>
  <si>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</si>
  <si>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</si>
  <si>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</si>
  <si>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</si>
  <si>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</si>
  <si>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</si>
  <si>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</si>
  <si>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</si>
  <si>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</si>
  <si>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</si>
  <si>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</si>
  <si>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</si>
  <si>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</si>
  <si>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</si>
  <si>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</si>
  <si>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</si>
  <si>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</si>
  <si>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</si>
  <si>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</si>
  <si>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</si>
  <si>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</si>
  <si>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</si>
  <si>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</si>
  <si>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</si>
  <si>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</si>
  <si>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</si>
  <si>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</si>
  <si>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</si>
  <si>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</si>
  <si>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</si>
  <si>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</si>
  <si>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</si>
  <si>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</si>
  <si>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</si>
  <si>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</si>
  <si>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</si>
  <si>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</si>
  <si>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</si>
  <si>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</si>
  <si>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</si>
  <si>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</si>
  <si>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</si>
  <si>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</si>
  <si>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</si>
  <si>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</si>
  <si>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</si>
  <si>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</si>
  <si>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</si>
  <si>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</si>
  <si>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</si>
  <si>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</si>
  <si>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</si>
  <si>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</si>
  <si>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</si>
  <si>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</si>
  <si>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</si>
  <si>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</si>
  <si>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</si>
  <si>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</si>
  <si>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</si>
  <si>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</si>
  <si>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</si>
  <si>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</si>
  <si>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</si>
  <si>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</si>
  <si>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</si>
  <si>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</si>
  <si>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</si>
  <si>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</si>
  <si>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</si>
  <si>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</si>
  <si>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</si>
  <si>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</si>
  <si>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</si>
  <si>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</si>
  <si>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</si>
  <si>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</si>
  <si>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</si>
  <si>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</si>
  <si>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</si>
  <si>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</si>
  <si>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</si>
  <si>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</si>
  <si>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</si>
  <si>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</si>
  <si>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</si>
  <si>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</si>
  <si>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</si>
  <si>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</si>
  <si>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</si>
  <si>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</si>
  <si>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</si>
  <si>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</si>
  <si>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</si>
  <si>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</si>
  <si>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</si>
  <si>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</si>
  <si>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</si>
  <si>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</si>
  <si>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</si>
  <si>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</si>
  <si>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</si>
  <si>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</si>
  <si>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</si>
  <si>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</si>
  <si>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</si>
  <si>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</si>
  <si>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</si>
  <si>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</si>
  <si>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</si>
  <si>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</si>
  <si>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</si>
  <si>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</si>
  <si>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</si>
  <si>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</si>
  <si>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</si>
  <si>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</si>
  <si>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</si>
  <si>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</si>
  <si>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</si>
  <si>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</si>
  <si>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</si>
  <si>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</si>
  <si>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</si>
  <si>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</si>
  <si>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</si>
  <si>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</si>
  <si>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</si>
  <si>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</si>
  <si>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</si>
  <si>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</si>
  <si>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</si>
  <si>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</si>
  <si>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</si>
  <si>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</si>
  <si>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</si>
  <si>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</si>
  <si>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</si>
  <si>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</si>
  <si>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</si>
  <si>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</si>
  <si>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</si>
  <si>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</si>
  <si>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</si>
  <si>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</si>
  <si>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</si>
  <si>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</si>
  <si>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</si>
  <si>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</si>
  <si>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</si>
  <si>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</si>
  <si>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</si>
  <si>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</si>
  <si>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</si>
  <si>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</si>
  <si>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</si>
  <si>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</si>
  <si>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</si>
  <si>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</si>
  <si>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</si>
  <si>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</si>
  <si>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</si>
  <si>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</si>
  <si>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</si>
  <si>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</si>
  <si>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</si>
  <si>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</si>
  <si>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</si>
  <si>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</si>
  <si>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</si>
  <si>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</si>
  <si>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</si>
  <si>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</si>
  <si>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</si>
  <si>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</si>
  <si>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</si>
  <si>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</si>
  <si>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</si>
  <si>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</si>
  <si>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</si>
  <si>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</si>
  <si>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</si>
  <si>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</si>
  <si>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</si>
  <si>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</si>
  <si>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</si>
  <si>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</si>
  <si>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</si>
  <si>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</si>
  <si>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</si>
  <si>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</si>
  <si>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</si>
  <si>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</si>
  <si>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</si>
  <si>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</si>
  <si>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</si>
  <si>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</si>
  <si>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</si>
  <si>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</si>
  <si>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</si>
  <si>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</si>
  <si>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</si>
  <si>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</si>
  <si>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</si>
  <si>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</si>
  <si>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</si>
  <si>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</si>
  <si>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</si>
  <si>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</si>
  <si>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</si>
  <si>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</si>
  <si>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</si>
  <si>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</si>
  <si>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</si>
  <si>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</si>
  <si>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</si>
  <si>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</si>
  <si>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</si>
  <si>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</si>
  <si>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</si>
  <si>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</si>
  <si>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</si>
  <si>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</si>
  <si>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</si>
  <si>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</si>
  <si>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</si>
  <si>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</si>
  <si>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</si>
  <si>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</si>
  <si>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</si>
  <si>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</si>
  <si>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</si>
  <si>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</si>
  <si>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</si>
  <si>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</si>
  <si>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</si>
  <si>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</si>
  <si>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</si>
  <si>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</si>
  <si>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</si>
  <si>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</si>
  <si>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</si>
  <si>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</si>
  <si>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</si>
  <si>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</si>
  <si>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</si>
  <si>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</si>
  <si>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</si>
  <si>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</si>
  <si>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</si>
  <si>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</si>
  <si>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</si>
  <si>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</si>
  <si>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</si>
  <si>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</si>
  <si>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</si>
  <si>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</si>
  <si>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</si>
  <si>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</si>
  <si>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</si>
  <si>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</si>
  <si>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</si>
  <si>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</si>
  <si>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</si>
  <si>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</si>
  <si>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</si>
  <si>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</si>
  <si>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</si>
  <si>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</si>
  <si>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</si>
  <si>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</si>
  <si>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</si>
  <si>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</si>
  <si>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</si>
  <si>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</si>
  <si>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</si>
  <si>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</si>
  <si>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</si>
  <si>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</si>
  <si>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</si>
  <si>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</si>
  <si>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</si>
  <si>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</si>
  <si>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</si>
  <si>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</si>
  <si>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</si>
  <si>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</si>
  <si>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</si>
  <si>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</si>
  <si>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</si>
  <si>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</si>
  <si>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</si>
  <si>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</si>
  <si>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</si>
  <si>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</si>
  <si>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</si>
  <si>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</si>
  <si>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</si>
  <si>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</si>
  <si>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</si>
  <si>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</si>
  <si>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</si>
  <si>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</si>
  <si>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</si>
  <si>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</si>
  <si>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</si>
  <si>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</si>
  <si>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</si>
  <si>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</si>
  <si>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</si>
  <si>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</si>
  <si>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</si>
  <si>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</si>
  <si>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</si>
  <si>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</si>
  <si>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</si>
  <si>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</si>
  <si>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</si>
  <si>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</si>
  <si>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</si>
  <si>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</si>
  <si>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</si>
  <si>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</si>
  <si>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</si>
  <si>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</si>
  <si>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</si>
  <si>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</si>
  <si>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</si>
  <si>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</si>
  <si>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</si>
  <si>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</si>
  <si>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</si>
  <si>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</si>
  <si>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</si>
  <si>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</si>
  <si>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</si>
  <si>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</si>
  <si>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</si>
  <si>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</si>
  <si>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</si>
  <si>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</si>
  <si>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</si>
  <si>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</si>
  <si>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</si>
  <si>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</si>
  <si>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</si>
  <si>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</si>
  <si>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</si>
  <si>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</si>
  <si>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</si>
  <si>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</si>
  <si>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</si>
  <si>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</si>
  <si>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</si>
  <si>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</si>
  <si>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</si>
  <si>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</si>
  <si>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</si>
  <si>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</si>
  <si>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</si>
  <si>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</si>
  <si>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</si>
  <si>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</si>
  <si>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</si>
  <si>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</si>
  <si>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</si>
  <si>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</si>
  <si>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</si>
  <si>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</si>
  <si>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</si>
  <si>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</si>
  <si>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</si>
  <si>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</si>
  <si>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</si>
  <si>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</si>
  <si>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</si>
  <si>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</si>
  <si>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</si>
  <si>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</si>
  <si>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</si>
  <si>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</si>
  <si>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</si>
  <si>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</si>
  <si>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</si>
  <si>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</si>
  <si>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</si>
  <si>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</si>
  <si>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</si>
  <si>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</si>
  <si>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</si>
  <si>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</si>
  <si>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</si>
  <si>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</si>
  <si>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</si>
  <si>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</si>
  <si>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</si>
  <si>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</si>
  <si>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</si>
  <si>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</si>
  <si>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</si>
  <si>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</si>
  <si>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</si>
  <si>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</si>
  <si>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</si>
  <si>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</si>
  <si>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</si>
  <si>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</si>
  <si>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</si>
  <si>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</si>
  <si>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</si>
  <si>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</si>
  <si>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</si>
  <si>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</si>
  <si>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</si>
  <si>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</si>
  <si>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</si>
  <si>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</si>
  <si>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</si>
  <si>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</si>
  <si>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</si>
  <si>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</si>
  <si>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</si>
  <si>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</si>
  <si>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</si>
  <si>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</si>
  <si>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</si>
  <si>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</si>
  <si>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</si>
  <si>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</si>
  <si>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</si>
  <si>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</si>
  <si>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</si>
  <si>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</si>
  <si>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</si>
  <si>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</si>
  <si>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</si>
  <si>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</si>
  <si>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</si>
  <si>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</si>
  <si>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</si>
  <si>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</si>
  <si>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</si>
  <si>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</si>
  <si>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</si>
  <si>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</si>
  <si>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</si>
  <si>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</si>
  <si>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</si>
  <si>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</si>
  <si>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</si>
  <si>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</si>
  <si>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</si>
  <si>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</si>
  <si>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</si>
  <si>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</si>
  <si>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</si>
  <si>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</si>
  <si>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</si>
  <si>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</si>
  <si>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</si>
  <si>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</si>
  <si>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</si>
  <si>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</si>
  <si>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</si>
  <si>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</si>
  <si>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</si>
  <si>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</si>
  <si>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</si>
  <si>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</si>
  <si>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</si>
  <si>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</si>
  <si>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</si>
  <si>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</si>
  <si>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</si>
  <si>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</si>
  <si>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</si>
  <si>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</si>
  <si>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</si>
  <si>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</si>
  <si>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</si>
  <si>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</si>
  <si>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</si>
  <si>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</si>
  <si>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</si>
  <si>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</si>
  <si>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</si>
  <si>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</si>
  <si>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</si>
  <si>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</si>
  <si>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</si>
  <si>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</si>
  <si>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</si>
  <si>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</si>
  <si>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</si>
  <si>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</si>
  <si>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</si>
  <si>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</si>
  <si>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</si>
  <si>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</si>
  <si>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</si>
  <si>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</si>
  <si>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</si>
  <si>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</si>
  <si>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</si>
  <si>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</si>
  <si>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</si>
  <si>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</si>
  <si>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</si>
  <si>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</si>
  <si>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</si>
  <si>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</si>
  <si>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</si>
  <si>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</si>
  <si>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</si>
  <si>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</si>
  <si>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</si>
  <si>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</si>
  <si>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</si>
  <si>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</si>
  <si>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</si>
  <si>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</si>
  <si>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</si>
  <si>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</si>
  <si>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</si>
  <si>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</si>
  <si>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</si>
  <si>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</si>
  <si>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</si>
  <si>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</si>
  <si>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</si>
  <si>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</si>
  <si>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</si>
  <si>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</si>
  <si>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</si>
  <si>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</si>
  <si>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</si>
  <si>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</si>
  <si>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</si>
  <si>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</si>
  <si>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</si>
  <si>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</si>
  <si>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</si>
  <si>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</si>
  <si>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</si>
  <si>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</si>
  <si>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</si>
  <si>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</si>
  <si>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</si>
  <si>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</si>
  <si>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</si>
  <si>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</si>
  <si>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</si>
  <si>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</si>
  <si>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</si>
  <si>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</si>
  <si>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</si>
  <si>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</si>
  <si>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</si>
  <si>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</si>
  <si>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</si>
  <si>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</si>
  <si>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</si>
  <si>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</si>
  <si>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</si>
  <si>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</si>
  <si>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</si>
  <si>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</si>
  <si>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</si>
  <si>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</si>
  <si>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</si>
  <si>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</si>
  <si>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</si>
  <si>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</si>
  <si>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</si>
  <si>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</si>
  <si>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</si>
  <si>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</si>
  <si>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</si>
  <si>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</si>
  <si>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</si>
  <si>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</si>
  <si>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</si>
  <si>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</si>
  <si>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</si>
  <si>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</si>
  <si>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</si>
  <si>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</si>
  <si>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</si>
  <si>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</si>
  <si>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</si>
  <si>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</si>
  <si>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</si>
  <si>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</si>
  <si>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</si>
  <si>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</si>
  <si>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</si>
  <si>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</si>
  <si>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</si>
  <si>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</si>
  <si>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</si>
  <si>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</si>
  <si>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</si>
  <si>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</si>
  <si>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</si>
  <si>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</si>
  <si>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</si>
  <si>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</si>
  <si>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</si>
  <si>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</si>
  <si>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</si>
  <si>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</si>
  <si>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</si>
  <si>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</si>
  <si>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</si>
  <si>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</si>
  <si>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</si>
  <si>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</si>
  <si>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</si>
  <si>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</si>
  <si>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</si>
  <si>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</si>
  <si>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</si>
  <si>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</si>
  <si>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</si>
  <si>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</si>
  <si>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</si>
  <si>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</si>
  <si>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</si>
  <si>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</si>
  <si>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</si>
  <si>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</si>
  <si>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</si>
  <si>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</si>
  <si>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</si>
  <si>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</si>
  <si>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</si>
  <si>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</si>
  <si>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</si>
  <si>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</si>
  <si>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</si>
  <si>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</si>
  <si>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</si>
  <si>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</si>
  <si>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</si>
  <si>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</si>
  <si>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</si>
  <si>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</si>
  <si>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</si>
  <si>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</si>
  <si>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</si>
  <si>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</si>
  <si>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</si>
  <si>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</si>
  <si>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</si>
  <si>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</si>
  <si>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</si>
  <si>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</si>
  <si>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</si>
  <si>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</si>
  <si>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</si>
  <si>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</si>
  <si>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</si>
  <si>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</si>
  <si>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</si>
  <si>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</si>
  <si>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</si>
  <si>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</si>
  <si>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</si>
  <si>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</si>
  <si>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</si>
  <si>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</si>
  <si>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</si>
  <si>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</si>
  <si>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</si>
  <si>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</si>
  <si>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</si>
  <si>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</si>
  <si>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</si>
  <si>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</si>
  <si>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</si>
  <si>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</si>
  <si>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</si>
  <si>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</si>
  <si>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</si>
  <si>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</si>
  <si>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</si>
  <si>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</si>
  <si>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</si>
  <si>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</si>
  <si>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</si>
  <si>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</si>
  <si>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</si>
  <si>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</si>
  <si>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</si>
  <si>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</si>
  <si>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</si>
  <si>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</si>
  <si>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</si>
  <si>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</si>
  <si>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</si>
  <si>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</si>
  <si>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</si>
  <si>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</si>
  <si>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</si>
  <si>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</si>
  <si>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</si>
  <si>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</si>
  <si>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</si>
  <si>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</si>
  <si>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</si>
  <si>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</si>
  <si>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</si>
  <si>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</si>
  <si>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</si>
  <si>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</si>
  <si>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</si>
  <si>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</si>
  <si>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</si>
  <si>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</si>
  <si>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</si>
  <si>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</si>
  <si>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</si>
  <si>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</si>
  <si>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</si>
  <si>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</si>
  <si>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</si>
  <si>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</si>
  <si>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</si>
  <si>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</si>
  <si>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</si>
  <si>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</si>
  <si>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</si>
  <si>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</si>
  <si>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</si>
  <si>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</si>
  <si>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</si>
  <si>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</si>
  <si>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</si>
  <si>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</si>
  <si>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</si>
  <si>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</si>
  <si>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</si>
  <si>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</si>
  <si>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</si>
  <si>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</si>
  <si>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</si>
  <si>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</si>
  <si>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</si>
  <si>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</si>
  <si>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</si>
  <si>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</si>
  <si>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</si>
  <si>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</si>
  <si>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</si>
  <si>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</si>
  <si>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</si>
  <si>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</si>
  <si>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</si>
  <si>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</si>
  <si>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</si>
  <si>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</si>
  <si>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</si>
  <si>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</si>
  <si>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</si>
  <si>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</si>
  <si>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</si>
  <si>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</si>
  <si>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</si>
  <si>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</si>
  <si>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</si>
  <si>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</si>
  <si>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</si>
  <si>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</si>
  <si>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</si>
  <si>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</si>
  <si>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</si>
  <si>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</si>
  <si>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</si>
  <si>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</si>
  <si>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</si>
  <si>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</si>
  <si>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</si>
  <si>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</si>
  <si>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</si>
  <si>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</si>
  <si>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</si>
  <si>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</si>
  <si>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</si>
  <si>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</si>
  <si>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</si>
  <si>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</si>
  <si>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</si>
  <si>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</si>
  <si>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</si>
  <si>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</si>
  <si>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</si>
  <si>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</si>
  <si>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</si>
  <si>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</si>
  <si>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</si>
  <si>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</si>
  <si>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</si>
  <si>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</si>
  <si>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</si>
  <si>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</si>
  <si>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</si>
  <si>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</si>
  <si>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</si>
  <si>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</si>
  <si>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</si>
  <si>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</si>
  <si>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</si>
  <si>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</si>
  <si>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</si>
  <si>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</si>
  <si>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</si>
  <si>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</si>
  <si>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</si>
  <si>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</si>
  <si>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</si>
  <si>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</si>
  <si>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</si>
  <si>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</si>
  <si>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</si>
  <si>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</si>
  <si>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</si>
  <si>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</si>
  <si>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</si>
  <si>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</si>
  <si>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</si>
  <si>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</si>
  <si>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</si>
  <si>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</si>
  <si>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</si>
  <si>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</si>
  <si>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</si>
  <si>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</si>
  <si>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</si>
  <si>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</si>
  <si>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</si>
  <si>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</si>
  <si>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</si>
  <si>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</si>
  <si>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</si>
  <si>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</si>
  <si>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</si>
  <si>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</si>
  <si>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</si>
  <si>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</si>
  <si>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</si>
  <si>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</si>
  <si>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</si>
  <si>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</si>
  <si>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</si>
  <si>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</si>
  <si>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</si>
  <si>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</si>
  <si>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</si>
  <si>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</si>
  <si>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</si>
  <si>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</si>
  <si>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</si>
  <si>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</si>
  <si>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</si>
  <si>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</si>
  <si>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</si>
  <si>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</si>
  <si>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</si>
  <si>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</si>
  <si>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</si>
  <si>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</si>
  <si>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</si>
  <si>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</si>
  <si>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</si>
  <si>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</si>
  <si>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</si>
  <si>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</si>
  <si>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</si>
  <si>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</si>
  <si>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</si>
  <si>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</si>
  <si>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</si>
  <si>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</si>
  <si>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</si>
  <si>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</si>
  <si>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</si>
  <si>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</si>
  <si>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</si>
  <si>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</si>
  <si>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</si>
  <si>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</si>
  <si>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</si>
  <si>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</si>
  <si>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</si>
  <si>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</si>
  <si>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</si>
  <si>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</si>
  <si>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</si>
  <si>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</si>
  <si>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</si>
  <si>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</si>
  <si>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</si>
  <si>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</si>
  <si>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</si>
  <si>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</si>
  <si>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</si>
  <si>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</si>
  <si>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</si>
  <si>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</si>
  <si>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</si>
  <si>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</si>
  <si>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</si>
  <si>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</si>
  <si>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</si>
  <si>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</si>
  <si>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</si>
  <si>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</si>
  <si>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</si>
  <si>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</si>
  <si>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</si>
  <si>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</si>
  <si>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</si>
  <si>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</si>
  <si>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</si>
  <si>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</si>
  <si>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</si>
  <si>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</si>
  <si>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</si>
  <si>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</si>
  <si>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</si>
  <si>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</si>
  <si>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</si>
  <si>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</si>
  <si>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</si>
  <si>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</si>
  <si>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</si>
  <si>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</si>
  <si>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</si>
  <si>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</si>
  <si>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</si>
  <si>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</si>
  <si>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</si>
  <si>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</si>
  <si>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</si>
  <si>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</si>
  <si>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</si>
  <si>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</si>
  <si>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</si>
  <si>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</si>
  <si>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</si>
  <si>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</si>
  <si>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</si>
  <si>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</si>
  <si>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</si>
  <si>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</si>
  <si>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</si>
  <si>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</si>
  <si>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</si>
  <si>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</si>
  <si>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</si>
  <si>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</si>
  <si>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</si>
  <si>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</si>
  <si>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</si>
  <si>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</si>
  <si>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</si>
  <si>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</si>
  <si>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</si>
  <si>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</si>
  <si>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</si>
  <si>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</si>
  <si>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</si>
  <si>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</si>
  <si>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</si>
  <si>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</si>
  <si>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</si>
  <si>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</si>
  <si>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</si>
  <si>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</si>
  <si>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</si>
  <si>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</si>
  <si>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</si>
  <si>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</si>
  <si>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</si>
  <si>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</si>
  <si>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</si>
  <si>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</si>
  <si>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</si>
  <si>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</si>
  <si>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</si>
  <si>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</si>
  <si>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</si>
  <si>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</si>
  <si>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</si>
  <si>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</si>
  <si>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</si>
  <si>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</si>
  <si>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</si>
  <si>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</si>
  <si>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</si>
  <si>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</si>
  <si>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</si>
  <si>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</si>
  <si>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</si>
  <si>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</si>
  <si>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</si>
  <si>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</si>
  <si>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</si>
  <si>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</si>
  <si>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</si>
  <si>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</si>
  <si>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</si>
  <si>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</si>
  <si>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</si>
  <si>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</si>
  <si>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</si>
  <si>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</si>
  <si>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</si>
  <si>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</si>
  <si>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</si>
  <si>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</si>
  <si>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</si>
  <si>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</si>
  <si>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</si>
  <si>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</si>
  <si>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</si>
  <si>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</si>
  <si>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</si>
  <si>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</si>
  <si>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</si>
  <si>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</si>
  <si>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</si>
  <si>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</si>
  <si>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</si>
  <si>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</si>
  <si>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</si>
  <si>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</si>
  <si>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</si>
  <si>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</si>
  <si>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</si>
  <si>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</si>
  <si>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</si>
  <si>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</si>
  <si>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</si>
  <si>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</si>
  <si>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</si>
  <si>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</si>
  <si>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</si>
  <si>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</si>
  <si>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</si>
  <si>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</si>
  <si>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</si>
  <si>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</si>
  <si>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</si>
  <si>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</si>
  <si>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</si>
  <si>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</si>
  <si>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</si>
  <si>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</si>
  <si>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</si>
  <si>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</si>
  <si>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</si>
  <si>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</si>
  <si>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</si>
  <si>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</si>
  <si>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</si>
  <si>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</si>
  <si>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</si>
  <si>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</si>
  <si>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</si>
  <si>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</si>
  <si>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</si>
  <si>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</si>
  <si>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</si>
  <si>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</si>
  <si>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</si>
  <si>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</si>
  <si>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</si>
  <si>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</si>
  <si>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</si>
  <si>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</si>
  <si>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</si>
  <si>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</si>
  <si>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</si>
  <si>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</si>
  <si>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</si>
  <si>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</si>
  <si>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</si>
  <si>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</si>
  <si>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</si>
  <si>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</si>
  <si>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</si>
  <si>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</si>
  <si>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</si>
  <si>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</si>
  <si>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</si>
  <si>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</si>
  <si>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</si>
  <si>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</si>
  <si>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</si>
  <si>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</si>
  <si>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</si>
  <si>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</si>
  <si>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</si>
  <si>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</si>
  <si>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</si>
  <si>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</si>
  <si>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</si>
  <si>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</si>
  <si>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</si>
  <si>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</si>
  <si>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</si>
  <si>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</si>
  <si>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</si>
  <si>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</si>
  <si>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</si>
  <si>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</si>
  <si>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</si>
  <si>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</si>
  <si>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</si>
  <si>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</si>
  <si>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</si>
  <si>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</si>
  <si>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</si>
  <si>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</si>
  <si>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</si>
  <si>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</si>
  <si>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</si>
  <si>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</si>
  <si>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</si>
  <si>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</si>
  <si>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</si>
  <si>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</si>
  <si>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</si>
  <si>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</si>
  <si>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</si>
  <si>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</si>
  <si>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</si>
  <si>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</si>
  <si>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</si>
  <si>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</si>
  <si>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</si>
  <si>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</si>
  <si>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</si>
  <si>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</si>
  <si>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</si>
  <si>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</si>
  <si>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</si>
  <si>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</si>
  <si>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</si>
  <si>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</si>
  <si>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</si>
  <si>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</si>
  <si>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</si>
  <si>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</si>
  <si>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</si>
  <si>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</si>
  <si>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</si>
  <si>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</si>
  <si>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</si>
  <si>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</si>
  <si>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</si>
  <si>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</si>
  <si>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</si>
  <si>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</si>
  <si>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</si>
  <si>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</si>
  <si>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</si>
  <si>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</si>
  <si>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</si>
  <si>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</si>
  <si>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</si>
  <si>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</si>
  <si>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</si>
  <si>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</si>
  <si>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</si>
  <si>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</si>
  <si>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</si>
  <si>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</si>
  <si>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</si>
  <si>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</si>
  <si>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</si>
  <si>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</si>
  <si>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</si>
  <si>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</si>
  <si>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</si>
  <si>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</si>
  <si>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</si>
  <si>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</si>
  <si>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</si>
  <si>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</si>
  <si>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</si>
  <si>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</si>
  <si>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</si>
  <si>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</si>
  <si>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</si>
  <si>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</si>
  <si>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</si>
  <si>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</si>
  <si>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</si>
  <si>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</si>
  <si>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</si>
  <si>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</si>
  <si>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</si>
  <si>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</si>
  <si>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</si>
  <si>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</si>
  <si>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</si>
  <si>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</si>
  <si>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</si>
  <si>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</si>
  <si>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</si>
  <si>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</si>
  <si>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</si>
  <si>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</si>
  <si>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</si>
  <si>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</si>
  <si>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</si>
  <si>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</si>
  <si>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</si>
  <si>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</si>
  <si>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</si>
  <si>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</si>
  <si>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</si>
  <si>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</si>
  <si>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</si>
  <si>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</si>
  <si>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</si>
  <si>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</si>
  <si>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</si>
  <si>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</si>
  <si>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</si>
  <si>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</si>
  <si>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</si>
  <si>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</si>
  <si>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</si>
  <si>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</si>
  <si>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</si>
  <si>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</si>
  <si>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</si>
  <si>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</si>
  <si>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</si>
  <si>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</si>
  <si>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</si>
  <si>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</si>
  <si>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</si>
  <si>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</si>
  <si>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</si>
  <si>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</si>
  <si>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</si>
  <si>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</si>
  <si>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</si>
  <si>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</si>
  <si>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</si>
  <si>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</si>
  <si>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</si>
  <si>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</si>
  <si>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</si>
  <si>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</si>
  <si>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</si>
  <si>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</si>
  <si>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</si>
  <si>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</si>
  <si>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</si>
  <si>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</si>
  <si>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</si>
  <si>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</si>
  <si>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</si>
  <si>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</si>
  <si>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</si>
  <si>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</si>
  <si>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</si>
  <si>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</si>
  <si>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</si>
  <si>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</si>
  <si>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</si>
  <si>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</si>
  <si>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</si>
  <si>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</si>
  <si>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</si>
  <si>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</si>
  <si>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</si>
  <si>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</si>
  <si>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</si>
  <si>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</si>
  <si>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</si>
  <si>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</si>
  <si>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</si>
  <si>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</si>
  <si>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</si>
  <si>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</si>
  <si>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</si>
  <si>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</si>
  <si>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</si>
  <si>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</si>
  <si>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</si>
  <si>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</si>
  <si>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</si>
  <si>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</si>
  <si>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</si>
  <si>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</si>
  <si>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</si>
  <si>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</si>
  <si>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</si>
  <si>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</si>
  <si>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</si>
  <si>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</si>
  <si>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</si>
  <si>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</si>
  <si>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</si>
  <si>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</si>
  <si>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</si>
  <si>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</si>
  <si>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</si>
  <si>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</si>
  <si>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</si>
  <si>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</si>
  <si>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</si>
  <si>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</si>
  <si>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</si>
  <si>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</si>
  <si>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</si>
  <si>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</si>
  <si>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</si>
  <si>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</si>
  <si>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</si>
  <si>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</si>
  <si>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</si>
  <si>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</si>
  <si>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</si>
  <si>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</si>
  <si>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</si>
  <si>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</si>
  <si>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</si>
  <si>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</si>
  <si>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</si>
  <si>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</si>
  <si>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</si>
  <si>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</si>
  <si>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</si>
  <si>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</si>
  <si>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</si>
  <si>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</si>
  <si>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</si>
  <si>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</si>
  <si>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</si>
  <si>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</si>
  <si>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</si>
  <si>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</si>
  <si>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</si>
  <si>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</si>
  <si>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</si>
  <si>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</si>
  <si>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</si>
  <si>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</si>
  <si>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</si>
  <si>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</si>
  <si>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</si>
  <si>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</si>
  <si>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</si>
  <si>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</si>
  <si>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</si>
  <si>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</si>
  <si>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</si>
  <si>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</si>
  <si>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</si>
  <si>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</si>
  <si>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</si>
  <si>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</si>
  <si>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</si>
  <si>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</si>
  <si>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</si>
  <si>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</si>
  <si>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</si>
  <si>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</si>
  <si>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</si>
  <si>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</si>
  <si>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</si>
  <si>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</si>
  <si>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</si>
  <si>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</si>
  <si>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</si>
  <si>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</si>
  <si>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</si>
  <si>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</si>
  <si>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</si>
  <si>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</si>
  <si>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</si>
  <si>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</si>
  <si>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</si>
  <si>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</si>
  <si>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</si>
  <si>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</si>
  <si>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</si>
  <si>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</si>
  <si>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</si>
  <si>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</si>
  <si>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</si>
  <si>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</si>
  <si>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</si>
  <si>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</si>
  <si>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</si>
  <si>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</si>
  <si>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</si>
  <si>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</si>
  <si>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</si>
  <si>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</si>
  <si>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</si>
  <si>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</si>
  <si>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</si>
  <si>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</si>
  <si>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</si>
  <si>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</si>
  <si>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</si>
  <si>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</si>
  <si>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</si>
  <si>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</si>
  <si>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</si>
  <si>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</si>
  <si>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</si>
  <si>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</si>
  <si>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</si>
  <si>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</si>
  <si>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</si>
  <si>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</si>
  <si>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</si>
  <si>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</si>
  <si>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</si>
  <si>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</si>
  <si>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</si>
  <si>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</si>
  <si>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</si>
  <si>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</si>
  <si>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</si>
  <si>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</si>
  <si>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</si>
  <si>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</si>
  <si>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</si>
  <si>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</si>
  <si>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</si>
  <si>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</si>
  <si>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</si>
  <si>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</si>
  <si>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</si>
  <si>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</si>
  <si>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</si>
  <si>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</si>
  <si>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</si>
  <si>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</si>
  <si>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</si>
  <si>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</si>
  <si>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</si>
  <si>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</si>
  <si>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</si>
  <si>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</si>
  <si>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</si>
  <si>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</si>
  <si>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</si>
  <si>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</si>
  <si>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</si>
  <si>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</si>
  <si>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</si>
  <si>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</si>
  <si>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</si>
  <si>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</si>
  <si>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</si>
  <si>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</si>
  <si>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</si>
  <si>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</si>
  <si>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</si>
  <si>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</si>
  <si>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</si>
  <si>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</si>
  <si>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</si>
  <si>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</si>
  <si>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</si>
  <si>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</si>
  <si>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</si>
  <si>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</si>
  <si>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</si>
  <si>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</si>
  <si>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</si>
  <si>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</si>
  <si>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</si>
  <si>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</si>
  <si>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</si>
  <si>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</si>
  <si>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</si>
  <si>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</si>
  <si>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</si>
  <si>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</si>
  <si>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</si>
  <si>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</si>
  <si>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</si>
  <si>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</si>
  <si>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</si>
  <si>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</si>
  <si>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</si>
  <si>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</si>
  <si>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</si>
  <si>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</si>
  <si>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</si>
  <si>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</si>
  <si>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</si>
  <si>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</si>
  <si>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</si>
  <si>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</si>
  <si>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</si>
  <si>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</si>
  <si>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</si>
  <si>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</si>
  <si>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</si>
  <si>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</si>
  <si>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</si>
  <si>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</si>
  <si>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</si>
  <si>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</si>
  <si>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</si>
  <si>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</si>
  <si>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</si>
  <si>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</si>
  <si>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</si>
  <si>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</si>
  <si>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</si>
  <si>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</si>
  <si>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</si>
  <si>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</si>
  <si>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</si>
  <si>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</si>
  <si>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</si>
  <si>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</si>
  <si>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</si>
  <si>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</si>
  <si>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</si>
  <si>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</si>
  <si>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</si>
  <si>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</si>
  <si>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</si>
  <si>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</si>
  <si>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</si>
  <si>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</si>
  <si>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</si>
  <si>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</si>
  <si>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</si>
  <si>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</si>
  <si>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</si>
  <si>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</si>
  <si>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</si>
  <si>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</si>
  <si>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</si>
  <si>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</si>
  <si>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</si>
  <si>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</si>
  <si>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</si>
  <si>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</si>
  <si>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</si>
  <si>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</si>
  <si>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</si>
  <si>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</si>
  <si>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</si>
  <si>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</si>
  <si>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</si>
  <si>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</si>
  <si>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</si>
  <si>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</si>
  <si>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</si>
  <si>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</si>
  <si>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</si>
  <si>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</si>
  <si>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</si>
  <si>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</si>
  <si>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</si>
  <si>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</si>
  <si>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</si>
  <si>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</si>
  <si>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</si>
  <si>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</si>
  <si>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</si>
  <si>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</si>
  <si>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</si>
  <si>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</si>
  <si>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</si>
  <si>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</si>
  <si>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</si>
  <si>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</si>
  <si>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</si>
  <si>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</si>
  <si>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</si>
  <si>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</si>
  <si>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</si>
  <si>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</si>
  <si>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</si>
  <si>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</si>
  <si>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</si>
  <si>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</si>
  <si>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</si>
  <si>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</si>
  <si>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</si>
  <si>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</si>
  <si>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</si>
  <si>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</si>
  <si>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</si>
  <si>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</si>
  <si>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</si>
  <si>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</si>
  <si>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</si>
  <si>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</si>
  <si>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</si>
  <si>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</si>
  <si>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</si>
  <si>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</si>
  <si>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</si>
  <si>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</si>
  <si>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</si>
  <si>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</si>
  <si>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</si>
  <si>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</si>
  <si>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</si>
  <si>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</si>
  <si>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</si>
  <si>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</si>
  <si>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</si>
  <si>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</si>
  <si>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</si>
  <si>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</si>
  <si>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</si>
  <si>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</si>
  <si>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</si>
  <si>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</si>
  <si>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</si>
  <si>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</si>
  <si>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</si>
  <si>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</si>
  <si>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</si>
  <si>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</si>
  <si>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</si>
  <si>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</si>
  <si>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</si>
  <si>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</si>
  <si>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</si>
  <si>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</si>
  <si>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</si>
  <si>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</si>
  <si>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</si>
  <si>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</si>
  <si>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</si>
  <si>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</si>
  <si>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</si>
  <si>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</si>
  <si>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</si>
  <si>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</si>
  <si>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</si>
  <si>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</si>
  <si>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</si>
  <si>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</si>
  <si>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</si>
  <si>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</si>
  <si>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</si>
  <si>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</si>
  <si>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</si>
  <si>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</si>
  <si>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</si>
  <si>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</si>
  <si>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</si>
  <si>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</si>
  <si>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</si>
  <si>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</si>
  <si>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</si>
  <si>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</si>
  <si>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</si>
  <si>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</si>
  <si>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</si>
  <si>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</si>
  <si>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</si>
  <si>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</si>
  <si>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</si>
  <si>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</si>
  <si>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</si>
  <si>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</si>
  <si>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</si>
  <si>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</si>
  <si>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</si>
  <si>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</si>
  <si>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</si>
  <si>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</si>
  <si>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</si>
  <si>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</si>
  <si>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</si>
  <si>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</si>
  <si>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</si>
  <si>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</si>
  <si>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</si>
  <si>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</si>
  <si>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</si>
  <si>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</si>
  <si>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</si>
  <si>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</si>
  <si>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</si>
  <si>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</si>
  <si>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</si>
  <si>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</si>
  <si>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</si>
  <si>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</si>
  <si>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</si>
  <si>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</si>
  <si>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</si>
  <si>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</si>
  <si>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</si>
  <si>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</si>
  <si>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</si>
  <si>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</si>
  <si>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</si>
  <si>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</si>
  <si>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</si>
  <si>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</si>
  <si>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</si>
  <si>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</si>
  <si>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</si>
  <si>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</si>
  <si>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</si>
  <si>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</si>
  <si>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</si>
  <si>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</si>
  <si>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</si>
  <si>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</si>
  <si>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</si>
  <si>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</si>
  <si>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</si>
  <si>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</si>
  <si>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</si>
  <si>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</si>
  <si>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</si>
  <si>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</si>
  <si>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</si>
  <si>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</si>
  <si>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</si>
  <si>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</si>
  <si>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</si>
  <si>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</si>
  <si>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</si>
  <si>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</si>
  <si>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</si>
  <si>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</si>
  <si>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</si>
  <si>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</si>
  <si>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</si>
  <si>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</si>
  <si>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</si>
  <si>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</si>
  <si>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</si>
  <si>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</si>
  <si>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</si>
  <si>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</si>
  <si>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</si>
  <si>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</si>
  <si>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</si>
  <si>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</si>
  <si>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</si>
  <si>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</si>
  <si>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</si>
  <si>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</si>
  <si>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</si>
  <si>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</si>
  <si>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</si>
  <si>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</si>
  <si>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</si>
  <si>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</si>
  <si>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</si>
  <si>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</si>
  <si>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</si>
  <si>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</si>
  <si>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</si>
  <si>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</si>
  <si>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</si>
  <si>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</si>
  <si>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</si>
  <si>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</si>
  <si>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</si>
  <si>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</si>
  <si>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</si>
  <si>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</si>
  <si>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</si>
  <si>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</si>
  <si>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</si>
  <si>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</si>
  <si>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</si>
  <si>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</si>
  <si>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</si>
  <si>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</si>
  <si>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</si>
  <si>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</si>
  <si>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</si>
  <si>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</si>
  <si>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</si>
  <si>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</si>
  <si>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</si>
  <si>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</si>
  <si>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</si>
  <si>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</si>
  <si>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</si>
  <si>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</si>
  <si>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</si>
  <si>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</si>
  <si>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</si>
  <si>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</si>
  <si>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</si>
  <si>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</si>
  <si>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</si>
  <si>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</si>
  <si>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</si>
  <si>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</si>
  <si>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</si>
  <si>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</si>
  <si>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</si>
  <si>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</si>
  <si>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</si>
  <si>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</si>
  <si>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</si>
  <si>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</si>
  <si>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</si>
  <si>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</si>
  <si>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</si>
  <si>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</si>
  <si>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</si>
  <si>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</si>
  <si>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</si>
  <si>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</si>
  <si>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</si>
  <si>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</si>
  <si>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</si>
  <si>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</si>
  <si>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</si>
  <si>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</si>
  <si>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</si>
  <si>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</si>
  <si>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</si>
  <si>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</si>
  <si>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</si>
  <si>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</si>
  <si>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</si>
  <si>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</si>
  <si>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</si>
  <si>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</si>
  <si>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</si>
  <si>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</si>
  <si>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</si>
  <si>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</si>
  <si>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</si>
  <si>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</si>
  <si>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</si>
  <si>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</si>
  <si>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</si>
  <si>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</si>
  <si>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</si>
  <si>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</si>
  <si>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</si>
  <si>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</si>
  <si>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</si>
  <si>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</si>
  <si>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</si>
  <si>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</si>
  <si>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</si>
  <si>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</si>
  <si>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</si>
  <si>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</si>
  <si>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</si>
  <si>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</si>
  <si>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</si>
  <si>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</si>
  <si>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</si>
  <si>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</si>
  <si>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</si>
  <si>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</si>
  <si>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</si>
  <si>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</si>
  <si>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</si>
  <si>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</si>
  <si>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</si>
  <si>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</si>
  <si>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</si>
  <si>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</si>
  <si>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</si>
  <si>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</si>
  <si>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</si>
  <si>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</si>
  <si>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</si>
  <si>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</si>
  <si>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</si>
  <si>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</si>
  <si>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</si>
  <si>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</si>
  <si>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</si>
  <si>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</si>
  <si>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</si>
  <si>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</si>
  <si>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</si>
  <si>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</si>
  <si>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</si>
  <si>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</si>
  <si>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</si>
  <si>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</si>
  <si>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</si>
  <si>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</si>
  <si>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</si>
  <si>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</si>
  <si>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</si>
  <si>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</si>
  <si>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</si>
  <si>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</si>
  <si>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</si>
  <si>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</si>
  <si>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</si>
  <si>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</si>
  <si>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</si>
  <si>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</si>
  <si>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</si>
  <si>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</si>
  <si>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</si>
  <si>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</si>
  <si>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</si>
  <si>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</si>
  <si>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</si>
  <si>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</si>
  <si>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</si>
  <si>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</si>
  <si>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</si>
  <si>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</si>
  <si>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</si>
  <si>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</si>
  <si>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</si>
  <si>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</si>
  <si>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</si>
  <si>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</si>
  <si>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</si>
  <si>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</si>
  <si>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</si>
  <si>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</si>
  <si>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</si>
  <si>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</si>
  <si>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</si>
  <si>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</si>
  <si>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</si>
  <si>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</si>
  <si>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</si>
  <si>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</si>
  <si>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</si>
  <si>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</si>
  <si>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</si>
  <si>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</si>
  <si>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</si>
  <si>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</si>
  <si>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</si>
  <si>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</si>
  <si>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</si>
  <si>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</si>
  <si>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</si>
  <si>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</si>
  <si>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</si>
  <si>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</si>
  <si>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</si>
  <si>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</si>
  <si>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</si>
  <si>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</si>
  <si>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</si>
  <si>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</si>
  <si>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</si>
  <si>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</si>
  <si>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</si>
  <si>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</si>
  <si>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</si>
  <si>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</si>
  <si>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</si>
  <si>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</si>
  <si>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</si>
  <si>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</si>
  <si>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</si>
  <si>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</si>
  <si>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</si>
  <si>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</si>
  <si>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</si>
  <si>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</si>
  <si>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</si>
  <si>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</si>
  <si>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</si>
  <si>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</si>
  <si>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</si>
  <si>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</si>
  <si>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</si>
  <si>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</si>
  <si>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</si>
  <si>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</si>
  <si>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</si>
  <si>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</si>
  <si>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</si>
  <si>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</si>
  <si>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</si>
  <si>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</si>
  <si>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</si>
  <si>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</si>
  <si>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</si>
  <si>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</si>
  <si>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</si>
  <si>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</si>
  <si>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</si>
  <si>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</si>
  <si>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</si>
  <si>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</si>
  <si>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</si>
  <si>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</si>
  <si>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</si>
  <si>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</si>
  <si>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</si>
  <si>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</si>
  <si>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</si>
  <si>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</si>
  <si>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</si>
  <si>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</si>
  <si>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</si>
  <si>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</si>
  <si>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</si>
  <si>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</si>
  <si>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</si>
  <si>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</si>
  <si>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</si>
  <si>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</si>
  <si>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</si>
  <si>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</si>
  <si>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</si>
  <si>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</si>
  <si>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</si>
  <si>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</si>
  <si>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</si>
  <si>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</si>
  <si>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</si>
  <si>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</si>
  <si>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</si>
  <si>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</si>
  <si>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</si>
  <si>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</si>
  <si>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</si>
  <si>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</si>
  <si>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</si>
  <si>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</si>
  <si>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</si>
  <si>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</si>
  <si>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</si>
  <si>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</si>
  <si>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</si>
  <si>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</si>
  <si>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</si>
  <si>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</si>
  <si>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</si>
  <si>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</si>
  <si>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</si>
  <si>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</si>
  <si>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</si>
  <si>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</si>
  <si>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</si>
  <si>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</si>
  <si>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</si>
  <si>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</si>
  <si>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</si>
  <si>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</si>
  <si>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</si>
  <si>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</si>
  <si>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</si>
  <si>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</si>
  <si>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</si>
  <si>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</si>
  <si>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</si>
  <si>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</si>
  <si>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</si>
  <si>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</si>
  <si>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</si>
  <si>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</si>
  <si>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</si>
  <si>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</si>
  <si>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</si>
  <si>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</si>
  <si>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</si>
  <si>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</si>
  <si>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</si>
  <si>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</si>
  <si>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</si>
  <si>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</si>
  <si>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</si>
  <si>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</si>
  <si>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</si>
  <si>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</si>
  <si>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</si>
  <si>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</si>
  <si>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</si>
  <si>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</si>
  <si>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</si>
  <si>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</si>
  <si>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</si>
  <si>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</si>
  <si>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</si>
  <si>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</si>
  <si>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</si>
  <si>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</si>
  <si>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</si>
  <si>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</si>
  <si>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</si>
  <si>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</si>
  <si>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</si>
  <si>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</si>
  <si>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</si>
  <si>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</si>
  <si>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</si>
  <si>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</si>
  <si>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</si>
  <si>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</si>
  <si>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</si>
  <si>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</si>
  <si>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</si>
  <si>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</si>
  <si>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</si>
  <si>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</si>
  <si>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</si>
  <si>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</si>
  <si>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</si>
  <si>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</si>
  <si>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</si>
  <si>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</si>
  <si>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</si>
  <si>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</si>
  <si>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</si>
  <si>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</si>
  <si>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</si>
  <si>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</si>
  <si>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</si>
  <si>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</si>
  <si>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</si>
  <si>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</si>
  <si>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</si>
  <si>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</si>
  <si>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</si>
  <si>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</si>
  <si>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</si>
  <si>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</si>
  <si>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</si>
  <si>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</si>
  <si>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</si>
  <si>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</si>
  <si>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</si>
  <si>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</si>
  <si>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</si>
  <si>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</si>
  <si>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</si>
  <si>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</si>
  <si>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</si>
  <si>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</si>
  <si>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</si>
  <si>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</si>
  <si>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</si>
  <si>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</si>
  <si>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</si>
  <si>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</si>
  <si>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</si>
  <si>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</si>
  <si>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</si>
  <si>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</si>
  <si>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</si>
  <si>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</si>
  <si>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</si>
  <si>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</si>
  <si>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</si>
  <si>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</si>
  <si>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</si>
  <si>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</si>
  <si>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</si>
  <si>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</si>
  <si>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</si>
  <si>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</si>
  <si>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</si>
  <si>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</si>
  <si>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</si>
  <si>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</si>
  <si>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</si>
  <si>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</si>
  <si>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</si>
  <si>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</si>
  <si>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</si>
  <si>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</si>
  <si>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</si>
  <si>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</si>
  <si>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</si>
  <si>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</si>
  <si>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</si>
  <si>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</si>
  <si>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</si>
  <si>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</si>
  <si>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</si>
  <si>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</si>
  <si>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</si>
  <si>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</si>
  <si>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</si>
  <si>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</si>
  <si>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</si>
  <si>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</si>
  <si>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</si>
  <si>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</si>
  <si>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</si>
  <si>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</si>
  <si>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</si>
  <si>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</si>
  <si>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</si>
  <si>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</si>
  <si>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</si>
  <si>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</si>
  <si>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</si>
  <si>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</si>
  <si>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</si>
  <si>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</si>
  <si>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</si>
  <si>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</si>
  <si>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</si>
  <si>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</si>
  <si>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</si>
  <si>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</si>
  <si>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</si>
  <si>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</si>
  <si>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</si>
  <si>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</si>
  <si>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</si>
  <si>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</si>
  <si>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</si>
  <si>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</si>
  <si>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</si>
  <si>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</si>
  <si>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</si>
  <si>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</si>
  <si>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</si>
  <si>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</si>
  <si>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</si>
  <si>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</si>
  <si>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</si>
  <si>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</si>
  <si>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</si>
  <si>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</si>
  <si>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</si>
  <si>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</si>
  <si>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</si>
  <si>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</si>
  <si>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</si>
  <si>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</si>
  <si>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</si>
  <si>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</si>
  <si>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</si>
  <si>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</si>
  <si>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</si>
  <si>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</si>
  <si>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</si>
  <si>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</si>
  <si>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</si>
  <si>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</si>
  <si>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</si>
  <si>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</si>
  <si>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</si>
  <si>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</si>
  <si>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</si>
  <si>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</si>
  <si>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</si>
  <si>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</si>
  <si>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</si>
  <si>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</si>
  <si>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</si>
  <si>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</si>
  <si>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</si>
  <si>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</si>
  <si>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</si>
  <si>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</si>
  <si>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</si>
  <si>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</si>
  <si>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</si>
  <si>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</si>
  <si>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</si>
  <si>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</si>
  <si>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</si>
  <si>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</si>
  <si>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</si>
  <si>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</si>
  <si>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</si>
  <si>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</si>
  <si>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</si>
  <si>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</si>
  <si>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</si>
  <si>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</si>
  <si>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</si>
  <si>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</si>
  <si>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</si>
  <si>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</si>
  <si>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</si>
  <si>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</si>
  <si>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</si>
  <si>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</si>
  <si>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</si>
  <si>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</si>
  <si>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</si>
  <si>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</si>
  <si>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</si>
  <si>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</si>
  <si>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</si>
  <si>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</si>
  <si>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</si>
  <si>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</si>
  <si>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</si>
  <si>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</si>
  <si>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</si>
  <si>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</si>
  <si>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</si>
  <si>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</si>
  <si>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</si>
  <si>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</si>
  <si>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</si>
  <si>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</si>
  <si>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</si>
  <si>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</si>
  <si>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</si>
  <si>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</si>
  <si>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</si>
  <si>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</si>
  <si>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</si>
  <si>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</si>
  <si>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</si>
  <si>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</si>
  <si>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</si>
  <si>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</si>
  <si>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</si>
  <si>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</si>
  <si>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</si>
  <si>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</si>
  <si>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</si>
  <si>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</si>
  <si>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</si>
  <si>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</si>
  <si>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</si>
  <si>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</si>
  <si>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</si>
  <si>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</si>
  <si>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</si>
  <si>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</si>
  <si>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</si>
  <si>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</si>
  <si>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</si>
  <si>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</si>
  <si>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</si>
  <si>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</si>
  <si>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</si>
  <si>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</si>
  <si>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</si>
  <si>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</si>
  <si>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</si>
  <si>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</si>
  <si>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</si>
  <si>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</si>
  <si>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</si>
  <si>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</si>
  <si>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</si>
  <si>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</si>
  <si>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</si>
  <si>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</si>
  <si>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</si>
  <si>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</si>
  <si>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</si>
  <si>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</si>
  <si>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</si>
  <si>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</si>
  <si>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</si>
  <si>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</si>
  <si>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</si>
  <si>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</si>
  <si>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</si>
  <si>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</si>
  <si>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</si>
  <si>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</si>
  <si>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</si>
  <si>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</si>
  <si>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</si>
  <si>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</si>
  <si>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</si>
  <si>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</si>
  <si>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</si>
  <si>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</si>
  <si>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</si>
  <si>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</si>
  <si>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</si>
  <si>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</si>
  <si>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</si>
  <si>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</si>
  <si>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</si>
  <si>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</si>
  <si>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</si>
  <si>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</si>
  <si>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</si>
  <si>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</si>
  <si>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</si>
  <si>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</si>
  <si>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</si>
  <si>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</si>
  <si>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</si>
  <si>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</si>
  <si>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</si>
  <si>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</si>
  <si>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</si>
  <si>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</si>
  <si>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</si>
  <si>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</si>
  <si>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</si>
  <si>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</si>
  <si>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</si>
  <si>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</si>
  <si>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</si>
  <si>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</si>
  <si>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</si>
  <si>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</si>
  <si>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</si>
  <si>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</si>
  <si>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</si>
  <si>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</si>
  <si>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</si>
  <si>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</si>
  <si>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</si>
  <si>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</si>
  <si>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</si>
  <si>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</si>
  <si>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</si>
  <si>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</si>
  <si>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</si>
  <si>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</si>
  <si>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</si>
  <si>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</si>
  <si>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</si>
  <si>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</si>
  <si>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</si>
  <si>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</si>
  <si>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</si>
  <si>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</si>
  <si>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</si>
  <si>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</si>
  <si>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</si>
  <si>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</si>
  <si>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</si>
  <si>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</si>
  <si>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</si>
  <si>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</si>
  <si>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</si>
  <si>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</si>
  <si>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</si>
  <si>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</si>
  <si>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</si>
  <si>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</si>
  <si>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</si>
  <si>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</si>
  <si>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</si>
  <si>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</si>
  <si>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</si>
  <si>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</si>
  <si>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</si>
  <si>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</si>
  <si>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</si>
  <si>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</si>
  <si>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</si>
  <si>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</si>
  <si>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</si>
  <si>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</si>
  <si>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</si>
  <si>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</si>
  <si>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</si>
  <si>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</si>
  <si>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</si>
  <si>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</si>
  <si>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</si>
  <si>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</si>
  <si>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</si>
  <si>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</si>
  <si>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</si>
  <si>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</si>
  <si>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</si>
  <si>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</si>
  <si>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</si>
  <si>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</si>
  <si>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</si>
  <si>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</si>
  <si>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</si>
  <si>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</si>
  <si>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</si>
  <si>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</si>
  <si>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</si>
  <si>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</si>
  <si>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</si>
  <si>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</si>
  <si>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</si>
  <si>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</si>
  <si>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</si>
  <si>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</si>
  <si>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</si>
  <si>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</si>
  <si>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</si>
  <si>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</si>
  <si>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</si>
  <si>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</si>
  <si>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</si>
  <si>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</si>
  <si>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</si>
  <si>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</si>
  <si>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</si>
  <si>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</si>
  <si>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</si>
  <si>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</si>
  <si>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</si>
  <si>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</si>
  <si>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</si>
  <si>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</si>
  <si>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</si>
  <si>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</si>
  <si>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</si>
  <si>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</si>
  <si>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</si>
  <si>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</si>
  <si>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</si>
  <si>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</si>
  <si>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</si>
  <si>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</si>
  <si>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</si>
  <si>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</si>
  <si>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</si>
  <si>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</si>
  <si>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</si>
  <si>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</si>
  <si>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</si>
  <si>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</si>
  <si>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</si>
  <si>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</si>
  <si>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</si>
  <si>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</si>
  <si>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</si>
  <si>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</si>
  <si>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</si>
  <si>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</si>
  <si>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</si>
  <si>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</si>
  <si>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</si>
  <si>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</si>
  <si>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</si>
  <si>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</si>
  <si>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</si>
  <si>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</si>
  <si>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</si>
  <si>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</si>
  <si>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</si>
  <si>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</si>
  <si>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</si>
  <si>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</si>
  <si>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</si>
  <si>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</si>
  <si>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</si>
  <si>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</si>
  <si>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</si>
  <si>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</si>
  <si>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</si>
  <si>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</si>
  <si>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</si>
  <si>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</si>
  <si>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</si>
  <si>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</si>
  <si>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</si>
  <si>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</si>
  <si>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</si>
  <si>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</si>
  <si>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</si>
  <si>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</si>
  <si>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</si>
  <si>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</si>
  <si>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</si>
  <si>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</si>
  <si>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</si>
  <si>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</si>
  <si>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</si>
  <si>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</si>
  <si>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</si>
  <si>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</si>
  <si>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</si>
  <si>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</si>
  <si>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</si>
  <si>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</si>
  <si>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</si>
  <si>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</si>
  <si>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</si>
  <si>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</si>
  <si>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</si>
  <si>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</si>
  <si>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</si>
  <si>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</si>
  <si>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</si>
  <si>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</si>
  <si>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</si>
  <si>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</si>
  <si>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</si>
  <si>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</si>
  <si>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</si>
  <si>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</si>
  <si>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</si>
  <si>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</si>
  <si>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</si>
  <si>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</si>
  <si>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</si>
  <si>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</si>
  <si>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</si>
  <si>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</si>
  <si>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</si>
  <si>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</si>
  <si>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</si>
  <si>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</si>
  <si>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</si>
  <si>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</si>
  <si>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</si>
  <si>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</si>
  <si>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</si>
  <si>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</si>
  <si>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</si>
  <si>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</si>
  <si>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</si>
  <si>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</si>
  <si>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</si>
  <si>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</si>
  <si>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</si>
  <si>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</si>
  <si>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</si>
  <si>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</si>
  <si>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</si>
  <si>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</si>
  <si>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</si>
  <si>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</si>
  <si>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</si>
  <si>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</si>
  <si>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</si>
  <si>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</si>
  <si>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</si>
  <si>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</si>
  <si>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</si>
  <si>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</si>
  <si>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</si>
  <si>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</si>
  <si>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</si>
  <si>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</si>
  <si>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</si>
  <si>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</si>
  <si>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</si>
  <si>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</si>
  <si>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</si>
  <si>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</si>
  <si>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</si>
  <si>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</si>
  <si>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</si>
  <si>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</si>
  <si>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</si>
  <si>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</si>
  <si>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</si>
  <si>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</si>
  <si>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</si>
  <si>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</si>
  <si>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</si>
  <si>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</si>
  <si>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</si>
  <si>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</si>
  <si>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</si>
  <si>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</si>
  <si>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</si>
  <si>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</si>
  <si>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</si>
  <si>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</si>
  <si>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</si>
  <si>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</si>
  <si>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</si>
  <si>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</si>
  <si>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</si>
  <si>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</si>
  <si>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</si>
  <si>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</si>
  <si>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</si>
  <si>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</si>
  <si>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</si>
  <si>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</si>
  <si>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</si>
  <si>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</si>
  <si>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</si>
  <si>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</si>
  <si>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</si>
  <si>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</si>
  <si>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</si>
  <si>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</si>
  <si>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</si>
  <si>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</si>
  <si>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</si>
  <si>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</si>
  <si>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</si>
  <si>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</si>
  <si>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</si>
  <si>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</si>
  <si>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</si>
  <si>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</si>
  <si>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</si>
  <si>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</si>
  <si>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</si>
  <si>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</si>
  <si>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</si>
  <si>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</si>
  <si>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</si>
  <si>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</si>
  <si>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</si>
  <si>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</si>
  <si>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</si>
  <si>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</si>
  <si>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</si>
  <si>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</si>
  <si>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</si>
  <si>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</si>
  <si>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</si>
  <si>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</si>
  <si>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</si>
  <si>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</si>
  <si>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</si>
  <si>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</si>
  <si>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</si>
  <si>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</si>
  <si>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</si>
  <si>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</si>
  <si>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</si>
  <si>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</si>
  <si>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</si>
  <si>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</si>
  <si>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</si>
  <si>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</si>
  <si>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</si>
  <si>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</si>
  <si>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</si>
  <si>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</si>
  <si>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</si>
  <si>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</si>
  <si>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</si>
  <si>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</si>
  <si>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</si>
  <si>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</si>
  <si>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</si>
  <si>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</si>
  <si>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</si>
  <si>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</si>
  <si>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</si>
  <si>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</si>
  <si>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</si>
  <si>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</si>
  <si>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</si>
  <si>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</si>
  <si>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</si>
  <si>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</si>
  <si>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</si>
  <si>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</si>
  <si>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</si>
  <si>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</si>
  <si>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</si>
  <si>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</si>
  <si>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</si>
  <si>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</si>
  <si>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</si>
  <si>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</si>
  <si>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</si>
  <si>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</si>
  <si>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</si>
  <si>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</si>
  <si>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</si>
  <si>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</si>
  <si>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</si>
  <si>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</si>
  <si>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</si>
  <si>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</si>
  <si>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</si>
  <si>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</si>
  <si>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</si>
  <si>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</si>
  <si>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</si>
  <si>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</si>
  <si>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</si>
  <si>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</si>
  <si>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</si>
  <si>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</si>
  <si>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</si>
  <si>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</si>
  <si>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</si>
  <si>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</si>
  <si>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</si>
  <si>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</si>
  <si>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</si>
  <si>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</si>
  <si>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</si>
  <si>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</si>
  <si>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</si>
  <si>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</si>
  <si>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</si>
  <si>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</si>
  <si>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</si>
  <si>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</si>
  <si>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</si>
  <si>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</si>
  <si>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</si>
  <si>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</si>
  <si>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</si>
  <si>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</si>
  <si>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</si>
  <si>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</si>
  <si>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</si>
  <si>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</si>
  <si>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</si>
  <si>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</si>
  <si>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</si>
  <si>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</si>
  <si>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</si>
  <si>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</si>
  <si>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</si>
  <si>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</si>
  <si>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</si>
  <si>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</si>
  <si>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</si>
  <si>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</si>
  <si>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</si>
  <si>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</si>
  <si>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</si>
  <si>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</si>
  <si>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</si>
  <si>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</si>
  <si>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</si>
  <si>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</si>
  <si>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</si>
  <si>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</si>
  <si>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</si>
  <si>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</si>
  <si>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</si>
  <si>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</si>
  <si>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</si>
  <si>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</si>
  <si>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</si>
  <si>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</si>
  <si>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</si>
  <si>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</si>
  <si>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</si>
  <si>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</si>
  <si>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</si>
  <si>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</si>
  <si>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</si>
  <si>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</si>
  <si>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</si>
  <si>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</si>
  <si>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</si>
  <si>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</si>
  <si>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</si>
  <si>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</si>
  <si>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</si>
  <si>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</si>
  <si>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</si>
  <si>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</si>
  <si>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</si>
  <si>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</si>
  <si>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</si>
  <si>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</si>
  <si>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</si>
  <si>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</si>
  <si>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</si>
  <si>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</si>
  <si>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</si>
  <si>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</si>
  <si>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</si>
  <si>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</si>
  <si>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</si>
  <si>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</si>
  <si>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</si>
  <si>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</si>
  <si>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</si>
  <si>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</si>
  <si>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</si>
  <si>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</si>
  <si>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</si>
  <si>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</si>
  <si>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</si>
  <si>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</si>
  <si>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</si>
  <si>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</si>
  <si>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</si>
  <si>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</si>
  <si>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</si>
  <si>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</si>
  <si>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</si>
  <si>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</si>
  <si>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</si>
  <si>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</si>
  <si>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</si>
  <si>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</si>
  <si>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</si>
  <si>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</si>
  <si>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</si>
  <si>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</si>
  <si>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</si>
  <si>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</si>
  <si>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</si>
  <si>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</si>
  <si>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</si>
  <si>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</si>
  <si>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</si>
  <si>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</si>
  <si>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</si>
  <si>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</si>
  <si>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</si>
  <si>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</si>
  <si>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</si>
  <si>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</si>
  <si>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</si>
  <si>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</si>
  <si>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</si>
  <si>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</si>
  <si>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</si>
  <si>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</si>
  <si>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</si>
  <si>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</si>
  <si>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</si>
  <si>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</si>
  <si>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</si>
  <si>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</si>
  <si>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</si>
  <si>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</si>
  <si>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</si>
  <si>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</si>
  <si>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</si>
  <si>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</si>
  <si>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</si>
  <si>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</si>
  <si>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</si>
  <si>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</si>
  <si>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</si>
  <si>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</si>
  <si>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</si>
  <si>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</si>
  <si>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</si>
  <si>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</si>
  <si>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</si>
  <si>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</si>
  <si>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</si>
  <si>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</si>
  <si>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</si>
  <si>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</si>
  <si>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</si>
  <si>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</si>
  <si>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</si>
  <si>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</si>
  <si>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</si>
  <si>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</si>
  <si>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</si>
  <si>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</si>
  <si>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</si>
  <si>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</si>
  <si>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</si>
  <si>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</si>
  <si>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</si>
  <si>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</si>
  <si>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</si>
  <si>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</si>
  <si>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</si>
  <si>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</si>
  <si>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</si>
  <si>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</si>
  <si>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</si>
  <si>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</si>
  <si>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</si>
  <si>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</si>
  <si>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</si>
  <si>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</si>
  <si>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</si>
  <si>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</si>
  <si>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</si>
  <si>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</si>
  <si>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</si>
  <si>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</si>
  <si>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</si>
  <si>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</si>
  <si>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</si>
  <si>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</si>
  <si>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</si>
  <si>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</si>
  <si>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</si>
  <si>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</si>
  <si>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</si>
  <si>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</si>
  <si>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</si>
  <si>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</si>
  <si>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</si>
  <si>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</si>
  <si>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</si>
  <si>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</si>
  <si>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</si>
  <si>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</si>
  <si>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</si>
  <si>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</si>
  <si>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</si>
  <si>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</si>
  <si>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</si>
  <si>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</si>
  <si>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</si>
  <si>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</si>
  <si>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</si>
  <si>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</si>
  <si>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</si>
  <si>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</si>
  <si>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</si>
  <si>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</si>
  <si>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</si>
  <si>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</si>
  <si>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</si>
  <si>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</si>
  <si>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</si>
  <si>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</si>
  <si>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</si>
  <si>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</si>
  <si>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</si>
  <si>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</si>
  <si>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</si>
  <si>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</si>
  <si>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</si>
  <si>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</si>
  <si>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</si>
  <si>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</si>
  <si>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</si>
  <si>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</si>
  <si>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</si>
  <si>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</si>
  <si>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</si>
  <si>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</si>
  <si>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</si>
  <si>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</si>
  <si>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</si>
  <si>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</si>
  <si>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</si>
  <si>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</si>
  <si>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</si>
  <si>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</si>
  <si>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</si>
  <si>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</si>
  <si>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</si>
  <si>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</si>
  <si>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</si>
  <si>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</si>
  <si>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</si>
  <si>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</si>
  <si>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</si>
  <si>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</si>
  <si>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</si>
  <si>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</si>
  <si>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</si>
  <si>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</si>
  <si>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</si>
  <si>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</si>
  <si>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</si>
  <si>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</si>
  <si>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</si>
  <si>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</si>
  <si>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</si>
  <si>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</si>
  <si>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</si>
  <si>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</si>
  <si>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</si>
  <si>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</si>
  <si>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</si>
  <si>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</si>
  <si>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</si>
  <si>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</si>
  <si>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</si>
  <si>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</si>
  <si>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</si>
  <si>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</si>
  <si>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</si>
  <si>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</si>
  <si>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</si>
  <si>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</si>
  <si>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</si>
  <si>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</si>
  <si>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</si>
  <si>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</si>
  <si>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</si>
  <si>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</si>
  <si>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</si>
  <si>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</si>
  <si>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</si>
  <si>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</si>
  <si>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</si>
  <si>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</si>
  <si>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</si>
  <si>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</si>
  <si>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</si>
  <si>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</si>
  <si>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</si>
  <si>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</si>
  <si>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</si>
  <si>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</si>
  <si>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</si>
  <si>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</si>
  <si>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</si>
  <si>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</si>
  <si>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</si>
  <si>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</si>
  <si>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</si>
  <si>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</si>
  <si>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</si>
  <si>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</si>
  <si>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</si>
  <si>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</si>
  <si>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</si>
  <si>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</si>
  <si>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</si>
  <si>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</si>
  <si>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</si>
  <si>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</si>
  <si>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</si>
  <si>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</si>
  <si>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</si>
  <si>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</si>
  <si>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</si>
  <si>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</si>
  <si>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</si>
  <si>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</si>
  <si>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</si>
  <si>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</si>
  <si>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</si>
  <si>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</si>
  <si>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</si>
  <si>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</si>
  <si>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</si>
  <si>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</si>
  <si>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</si>
  <si>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</si>
  <si>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</si>
  <si>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</si>
  <si>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</si>
  <si>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</si>
  <si>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</si>
  <si>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</si>
  <si>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</si>
  <si>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</si>
  <si>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</si>
  <si>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</si>
  <si>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</si>
  <si>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</si>
  <si>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</si>
  <si>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</si>
  <si>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</si>
  <si>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</si>
  <si>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</si>
  <si>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</si>
  <si>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</si>
  <si>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</si>
  <si>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</si>
  <si>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</si>
  <si>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</si>
  <si>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</si>
  <si>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</si>
  <si>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</si>
  <si>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</si>
  <si>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</si>
  <si>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</si>
  <si>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</si>
  <si>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</si>
  <si>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</si>
  <si>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</si>
  <si>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</si>
  <si>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</si>
  <si>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</si>
  <si>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</si>
  <si>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</si>
  <si>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</si>
  <si>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</si>
  <si>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</si>
  <si>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</si>
  <si>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</si>
  <si>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</si>
  <si>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</si>
  <si>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</si>
  <si>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</si>
  <si>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</si>
  <si>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</si>
  <si>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</si>
  <si>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</si>
  <si>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</si>
  <si>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</si>
  <si>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</si>
  <si>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</si>
  <si>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</si>
  <si>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</si>
  <si>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</si>
  <si>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</si>
  <si>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</si>
  <si>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</si>
  <si>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</si>
  <si>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</si>
  <si>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</si>
  <si>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</si>
  <si>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</si>
  <si>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</si>
  <si>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</si>
  <si>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</si>
  <si>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</si>
  <si>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</si>
  <si>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</si>
  <si>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</si>
  <si>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</si>
  <si>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</si>
  <si>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</si>
  <si>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</si>
  <si>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</si>
  <si>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</si>
  <si>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</si>
  <si>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</si>
  <si>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</si>
  <si>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</si>
  <si>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</si>
  <si>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</si>
  <si>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</si>
  <si>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</si>
  <si>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</si>
  <si>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</si>
  <si>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</si>
  <si>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</si>
  <si>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</si>
  <si>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</si>
  <si>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</si>
  <si>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</si>
  <si>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</si>
  <si>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</si>
  <si>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</si>
  <si>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</si>
  <si>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</si>
  <si>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</si>
  <si>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</si>
  <si>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</si>
  <si>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</si>
  <si>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</si>
  <si>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</si>
  <si>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</si>
  <si>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</si>
  <si>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</si>
  <si>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</si>
  <si>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</si>
  <si>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</si>
  <si>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</si>
  <si>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</si>
  <si>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</si>
  <si>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</si>
  <si>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</si>
  <si>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</si>
  <si>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</si>
  <si>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</si>
  <si>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</si>
  <si>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</si>
  <si>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</si>
  <si>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</si>
  <si>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</si>
  <si>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</si>
  <si>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</si>
  <si>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</si>
  <si>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</si>
  <si>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</si>
  <si>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</si>
  <si>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</si>
  <si>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</si>
  <si>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</si>
  <si>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</si>
  <si>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</si>
  <si>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</si>
  <si>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</si>
  <si>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</si>
  <si>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</si>
  <si>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</si>
  <si>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</si>
  <si>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</si>
  <si>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</si>
  <si>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</si>
  <si>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</si>
  <si>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</si>
  <si>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</si>
  <si>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</si>
  <si>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</si>
  <si>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</si>
  <si>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</si>
  <si>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</si>
  <si>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</si>
  <si>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</si>
  <si>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</si>
  <si>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</si>
  <si>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</si>
  <si>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</si>
  <si>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</si>
  <si>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</si>
  <si>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</si>
  <si>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</si>
  <si>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</si>
  <si>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</si>
  <si>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</si>
  <si>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</si>
  <si>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</si>
  <si>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</si>
  <si>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</si>
  <si>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</si>
  <si>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</si>
  <si>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</si>
  <si>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</si>
  <si>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</si>
  <si>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</si>
  <si>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</si>
  <si>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</si>
  <si>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</si>
  <si>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</si>
  <si>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</si>
  <si>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</si>
  <si>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</si>
  <si>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</si>
  <si>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</si>
  <si>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</si>
  <si>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</si>
  <si>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</si>
  <si>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</si>
  <si>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</si>
  <si>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</si>
  <si>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</si>
  <si>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</si>
  <si>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</si>
  <si>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</si>
  <si>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</si>
  <si>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</si>
  <si>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</si>
  <si>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</si>
  <si>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</si>
  <si>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</si>
  <si>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</si>
  <si>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</si>
  <si>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</si>
  <si>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</si>
  <si>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</si>
  <si>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</si>
  <si>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</si>
  <si>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</si>
  <si>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</si>
  <si>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</si>
  <si>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</si>
  <si>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</si>
  <si>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</si>
  <si>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</si>
  <si>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</si>
  <si>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</si>
  <si>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</si>
  <si>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</si>
  <si>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</si>
  <si>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</si>
  <si>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</si>
  <si>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</si>
  <si>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</si>
  <si>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</si>
  <si>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</si>
  <si>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</si>
  <si>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</si>
  <si>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</si>
  <si>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</si>
  <si>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</si>
  <si>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</si>
  <si>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</si>
  <si>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</si>
  <si>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</si>
  <si>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</si>
  <si>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</si>
  <si>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</si>
  <si>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</si>
  <si>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</si>
  <si>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</si>
  <si>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</si>
  <si>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</si>
  <si>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</si>
  <si>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</si>
  <si>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</si>
  <si>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</si>
  <si>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</si>
  <si>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</si>
  <si>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</si>
  <si>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</si>
  <si>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</si>
  <si>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</si>
  <si>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</si>
  <si>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</si>
  <si>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</si>
  <si>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</si>
  <si>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</si>
  <si>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</si>
  <si>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</si>
  <si>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</si>
  <si>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</si>
  <si>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</si>
  <si>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</si>
  <si>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</si>
  <si>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</si>
  <si>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</si>
  <si>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</si>
  <si>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</si>
  <si>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</si>
  <si>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</si>
  <si>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</si>
  <si>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</si>
  <si>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</si>
  <si>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</si>
  <si>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</si>
  <si>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</si>
  <si>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</si>
  <si>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</si>
  <si>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</si>
  <si>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</si>
  <si>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</si>
  <si>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</si>
  <si>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</si>
  <si>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</si>
  <si>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</si>
  <si>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</si>
  <si>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</si>
  <si>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</si>
  <si>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</si>
  <si>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</si>
  <si>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</si>
  <si>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</si>
  <si>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</si>
  <si>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</si>
  <si>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</si>
  <si>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</si>
  <si>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</si>
  <si>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</si>
  <si>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</si>
  <si>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</si>
  <si>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</si>
  <si>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</si>
  <si>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</si>
  <si>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</si>
  <si>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</si>
  <si>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</si>
  <si>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</si>
  <si>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</si>
  <si>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</si>
  <si>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</si>
  <si>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</si>
  <si>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</si>
  <si>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</si>
  <si>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</si>
  <si>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</si>
  <si>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</si>
  <si>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</si>
  <si>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</si>
  <si>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</si>
  <si>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</si>
  <si>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</si>
  <si>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</si>
  <si>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</si>
  <si>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</si>
  <si>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</si>
  <si>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</si>
  <si>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</si>
  <si>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</si>
  <si>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</si>
  <si>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</si>
  <si>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</si>
  <si>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</si>
  <si>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</si>
  <si>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</si>
  <si>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</si>
  <si>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</si>
  <si>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</si>
  <si>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</si>
  <si>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</si>
  <si>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</si>
  <si>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</si>
  <si>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</si>
  <si>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</si>
  <si>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</si>
  <si>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</si>
  <si>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</si>
  <si>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</si>
  <si>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</si>
  <si>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</si>
  <si>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</si>
  <si>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</si>
  <si>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</si>
  <si>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</si>
  <si>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</si>
  <si>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</si>
  <si>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</si>
  <si>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</si>
  <si>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</si>
  <si>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</si>
  <si>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</si>
  <si>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</si>
  <si>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</si>
  <si>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</si>
  <si>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</si>
  <si>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</si>
  <si>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</si>
  <si>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</si>
  <si>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</si>
  <si>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</si>
  <si>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</si>
  <si>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</si>
  <si>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</si>
  <si>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</si>
  <si>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</si>
  <si>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</si>
  <si>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</si>
  <si>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</si>
  <si>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</si>
  <si>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</si>
  <si>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</si>
  <si>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</si>
  <si>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</si>
  <si>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</si>
  <si>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</si>
  <si>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</si>
  <si>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</si>
  <si>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</si>
  <si>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</si>
  <si>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</si>
  <si>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</si>
  <si>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</si>
  <si>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</si>
  <si>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</si>
  <si>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</si>
  <si>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</si>
  <si>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</si>
  <si>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</si>
  <si>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</si>
  <si>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</si>
  <si>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</si>
  <si>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</si>
  <si>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</si>
  <si>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</si>
  <si>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</si>
  <si>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</si>
  <si>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</si>
  <si>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</si>
  <si>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</si>
  <si>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</si>
  <si>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</si>
  <si>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</si>
  <si>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</si>
  <si>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</si>
  <si>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</si>
  <si>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</si>
  <si>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</si>
  <si>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</si>
  <si>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</si>
  <si>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</si>
  <si>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</si>
  <si>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</si>
  <si>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</si>
  <si>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</si>
  <si>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</si>
  <si>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</si>
  <si>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</si>
  <si>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</si>
  <si>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</si>
  <si>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</si>
  <si>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</si>
  <si>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</si>
  <si>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</si>
  <si>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</si>
  <si>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</si>
  <si>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</si>
  <si>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</si>
  <si>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</si>
  <si>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</si>
  <si>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</si>
  <si>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</si>
  <si>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</si>
  <si>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</si>
  <si>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</si>
  <si>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</si>
  <si>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</si>
  <si>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</si>
  <si>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</si>
  <si>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</si>
  <si>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</si>
  <si>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</si>
  <si>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</si>
  <si>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</si>
  <si>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</si>
  <si>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</si>
  <si>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</si>
  <si>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</si>
  <si>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</si>
  <si>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</si>
  <si>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</si>
  <si>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</si>
  <si>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</si>
  <si>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</si>
  <si>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</si>
  <si>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</si>
  <si>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</si>
  <si>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</si>
  <si>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</si>
  <si>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</si>
  <si>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</si>
  <si>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</si>
  <si>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</si>
  <si>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</si>
  <si>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</si>
  <si>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</si>
  <si>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</si>
  <si>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</si>
  <si>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</si>
  <si>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</si>
  <si>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</si>
  <si>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</si>
  <si>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</si>
  <si>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</si>
  <si>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</si>
  <si>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</si>
  <si>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</si>
  <si>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</si>
  <si>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</si>
  <si>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</si>
  <si>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</si>
  <si>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</si>
  <si>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</si>
  <si>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</si>
  <si>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</si>
  <si>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</si>
  <si>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</si>
  <si>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</si>
  <si>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</si>
  <si>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</si>
  <si>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</si>
  <si>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</si>
  <si>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</si>
  <si>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</si>
  <si>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</si>
  <si>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</si>
  <si>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</si>
  <si>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</si>
  <si>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</si>
  <si>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</si>
  <si>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</si>
  <si>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</si>
  <si>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</si>
  <si>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</si>
  <si>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</si>
  <si>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</si>
  <si>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</si>
  <si>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</si>
  <si>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</si>
  <si>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</si>
  <si>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</si>
  <si>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</si>
  <si>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</si>
  <si>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</si>
  <si>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</si>
  <si>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</si>
  <si>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</si>
  <si>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</si>
  <si>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</si>
  <si>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</si>
  <si>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</si>
  <si>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</si>
  <si>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</si>
  <si>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</si>
  <si>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</si>
  <si>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</si>
  <si>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</si>
  <si>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</si>
  <si>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</si>
  <si>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</si>
  <si>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</si>
  <si>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</si>
  <si>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</si>
  <si>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</si>
  <si>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</si>
  <si>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</si>
  <si>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</si>
  <si>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</si>
  <si>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</si>
  <si>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</si>
  <si>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</si>
  <si>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</si>
  <si>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</si>
  <si>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</si>
  <si>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</si>
  <si>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</si>
  <si>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</si>
  <si>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</si>
  <si>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</si>
  <si>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</si>
  <si>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</si>
  <si>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</si>
  <si>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</si>
  <si>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</si>
  <si>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</si>
  <si>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</si>
  <si>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</si>
  <si>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</si>
  <si>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</si>
  <si>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</si>
  <si>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</si>
  <si>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</si>
  <si>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</si>
  <si>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</si>
  <si>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</si>
  <si>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</si>
  <si>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</si>
  <si>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</si>
  <si>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</si>
  <si>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</si>
  <si>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</si>
  <si>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</si>
  <si>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</si>
  <si>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</si>
  <si>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</si>
  <si>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</si>
  <si>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</si>
  <si>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</si>
  <si>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</si>
  <si>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</si>
  <si>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</si>
  <si>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</si>
  <si>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</si>
  <si>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</si>
  <si>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</si>
  <si>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</si>
  <si>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</si>
  <si>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</si>
  <si>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</si>
  <si>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</si>
  <si>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</si>
  <si>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</si>
  <si>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</si>
  <si>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</si>
  <si>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</si>
  <si>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</si>
  <si>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</si>
  <si>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</si>
  <si>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</si>
  <si>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</si>
  <si>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</si>
  <si>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</si>
  <si>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</si>
  <si>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</si>
  <si>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</si>
  <si>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</si>
  <si>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</si>
  <si>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</si>
  <si>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</si>
  <si>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</si>
  <si>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</si>
  <si>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</si>
  <si>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</si>
  <si>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</si>
  <si>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</si>
  <si>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</si>
  <si>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</si>
  <si>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</si>
  <si>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</si>
  <si>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</si>
  <si>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</si>
  <si>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</si>
  <si>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</si>
  <si>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</si>
  <si>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</si>
  <si>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</si>
  <si>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</si>
  <si>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</si>
  <si>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</si>
  <si>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</si>
  <si>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</si>
  <si>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</si>
  <si>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</si>
  <si>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</si>
  <si>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</si>
  <si>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</si>
  <si>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</si>
  <si>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</si>
  <si>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</si>
  <si>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</si>
  <si>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</si>
  <si>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</si>
  <si>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</si>
  <si>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</si>
  <si>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</si>
  <si>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</si>
  <si>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</si>
  <si>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</si>
  <si>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</si>
  <si>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</si>
  <si>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</si>
  <si>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</si>
  <si>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</si>
  <si>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</si>
  <si>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</si>
  <si>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</si>
  <si>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</si>
  <si>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</si>
  <si>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</si>
  <si>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</si>
  <si>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</si>
  <si>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</si>
  <si>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</si>
  <si>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</si>
  <si>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</si>
  <si>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</si>
  <si>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</si>
  <si>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</si>
  <si>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</si>
  <si>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</si>
  <si>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</si>
  <si>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</si>
  <si>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</si>
  <si>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</si>
  <si>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</si>
  <si>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</si>
  <si>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</si>
  <si>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</si>
  <si>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</si>
  <si>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</si>
  <si>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</si>
  <si>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</si>
  <si>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</si>
  <si>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</si>
  <si>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</si>
  <si>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</si>
  <si>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</si>
  <si>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</si>
  <si>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</si>
  <si>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</si>
  <si>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</si>
  <si>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</si>
  <si>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</si>
  <si>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</si>
  <si>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</si>
  <si>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</si>
  <si>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</si>
  <si>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</si>
  <si>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</si>
  <si>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</si>
  <si>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</si>
  <si>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</si>
  <si>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</si>
  <si>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</si>
  <si>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</si>
  <si>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</si>
  <si>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</si>
  <si>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</si>
  <si>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</si>
  <si>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</si>
  <si>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</si>
  <si>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</si>
  <si>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</si>
  <si>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</si>
  <si>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</si>
  <si>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</si>
  <si>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</si>
  <si>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</si>
  <si>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</si>
  <si>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</si>
  <si>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</si>
  <si>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</si>
  <si>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</si>
  <si>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</si>
  <si>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</si>
  <si>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</si>
  <si>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</si>
  <si>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</si>
  <si>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</si>
  <si>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</si>
  <si>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</si>
  <si>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</si>
  <si>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</si>
  <si>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</si>
  <si>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</si>
  <si>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</si>
  <si>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</si>
  <si>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</si>
  <si>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</si>
  <si>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</si>
  <si>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</si>
  <si>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</si>
  <si>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</si>
  <si>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</si>
  <si>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</si>
  <si>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</si>
  <si>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</si>
  <si>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</si>
  <si>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</si>
  <si>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</si>
  <si>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</si>
  <si>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</si>
  <si>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</si>
  <si>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</si>
  <si>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</si>
  <si>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</si>
  <si>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</si>
  <si>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</si>
  <si>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</si>
  <si>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</si>
  <si>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</si>
  <si>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</si>
  <si>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</si>
  <si>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</si>
  <si>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</si>
  <si>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</si>
  <si>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</si>
  <si>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</si>
  <si>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</si>
  <si>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</si>
  <si>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</si>
  <si>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</si>
  <si>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</si>
  <si>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</si>
  <si>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</si>
  <si>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</si>
  <si>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</si>
  <si>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</si>
  <si>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</si>
  <si>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</si>
  <si>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</si>
  <si>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</si>
  <si>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</si>
  <si>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</si>
  <si>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</si>
  <si>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</si>
  <si>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</si>
  <si>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</si>
  <si>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</si>
  <si>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</si>
  <si>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</si>
  <si>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</si>
  <si>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</si>
  <si>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</si>
  <si>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</si>
  <si>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</si>
  <si>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</si>
  <si>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</si>
  <si>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</si>
  <si>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</si>
  <si>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</si>
  <si>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</si>
  <si>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</si>
  <si>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</si>
  <si>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</si>
  <si>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</si>
  <si>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</si>
  <si>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</si>
  <si>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</si>
  <si>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</si>
  <si>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</si>
  <si>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</si>
  <si>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</si>
  <si>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</si>
  <si>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</si>
  <si>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</si>
  <si>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</si>
  <si>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</si>
  <si>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</si>
  <si>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</si>
  <si>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</si>
  <si>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</si>
  <si>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</si>
  <si>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</si>
  <si>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</si>
  <si>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</si>
  <si>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</si>
  <si>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</si>
  <si>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</si>
  <si>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</si>
  <si>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</si>
  <si>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</si>
  <si>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</si>
  <si>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</si>
  <si>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</si>
  <si>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</si>
  <si>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</si>
  <si>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</si>
  <si>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</si>
  <si>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</si>
  <si>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</si>
  <si>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</si>
  <si>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</si>
  <si>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</si>
  <si>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</si>
  <si>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</si>
  <si>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</si>
  <si>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</si>
  <si>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</si>
  <si>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</si>
  <si>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</si>
  <si>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</si>
  <si>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</si>
  <si>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</si>
  <si>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</si>
  <si>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</si>
  <si>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</si>
  <si>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</si>
  <si>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</si>
  <si>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</si>
  <si>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</si>
  <si>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</si>
  <si>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</si>
  <si>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</si>
  <si>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</si>
  <si>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</si>
  <si>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</si>
  <si>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</si>
  <si>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</si>
  <si>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</si>
  <si>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</si>
  <si>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</si>
  <si>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</si>
  <si>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</si>
  <si>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</si>
  <si>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</si>
  <si>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</si>
  <si>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</si>
  <si>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</si>
  <si>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</si>
  <si>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</si>
  <si>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</si>
  <si>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</si>
  <si>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</si>
  <si>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</si>
  <si>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</si>
  <si>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</si>
  <si>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</si>
  <si>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</si>
  <si>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</si>
  <si>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</si>
  <si>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</si>
  <si>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</si>
  <si>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</si>
  <si>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</si>
  <si>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</si>
  <si>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</si>
  <si>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</si>
  <si>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</si>
  <si>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</si>
  <si>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</si>
  <si>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</si>
  <si>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</si>
  <si>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</si>
  <si>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</si>
  <si>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</si>
  <si>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</si>
  <si>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</si>
  <si>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</si>
  <si>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</si>
  <si>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</si>
  <si>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</si>
  <si>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</si>
  <si>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</si>
  <si>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</si>
  <si>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</si>
  <si>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</si>
  <si>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</si>
  <si>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</si>
  <si>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</si>
  <si>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</si>
  <si>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</si>
  <si>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</si>
  <si>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</si>
  <si>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</si>
  <si>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</si>
  <si>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</si>
  <si>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</si>
  <si>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</si>
  <si>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</si>
  <si>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</si>
  <si>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</si>
  <si>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</si>
  <si>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</si>
  <si>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</si>
  <si>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</si>
  <si>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</si>
  <si>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</si>
  <si>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</si>
  <si>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</si>
  <si>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</si>
  <si>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</si>
  <si>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</si>
  <si>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</si>
  <si>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</si>
  <si>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</si>
  <si>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</si>
  <si>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</si>
  <si>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</si>
  <si>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</si>
  <si>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</si>
  <si>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</si>
  <si>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</si>
  <si>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</si>
  <si>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</si>
  <si>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</si>
  <si>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</si>
  <si>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</si>
  <si>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</si>
  <si>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</si>
  <si>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</si>
  <si>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</si>
  <si>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</si>
  <si>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</si>
  <si>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</si>
  <si>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</si>
  <si>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</si>
  <si>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</si>
  <si>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</si>
  <si>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</si>
  <si>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</si>
  <si>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</si>
  <si>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</si>
  <si>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</si>
  <si>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</si>
  <si>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</si>
  <si>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</si>
  <si>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</si>
  <si>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</si>
  <si>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</si>
  <si>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</si>
  <si>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</si>
  <si>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</si>
  <si>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</si>
  <si>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</si>
  <si>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</si>
  <si>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</si>
  <si>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</si>
  <si>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</si>
  <si>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</si>
  <si>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</si>
  <si>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</si>
  <si>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</si>
  <si>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</si>
  <si>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</si>
  <si>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</si>
  <si>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</si>
  <si>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</si>
  <si>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</si>
  <si>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</si>
  <si>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</si>
  <si>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</si>
  <si>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</si>
  <si>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</si>
  <si>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</si>
  <si>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</si>
  <si>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</si>
  <si>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</si>
  <si>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</si>
  <si>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</si>
  <si>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</si>
  <si>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</si>
  <si>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</si>
  <si>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</si>
  <si>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</si>
  <si>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</si>
  <si>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</si>
  <si>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</si>
  <si>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</si>
  <si>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</si>
  <si>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</si>
  <si>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</si>
  <si>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</si>
  <si>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</si>
  <si>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</si>
  <si>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</si>
  <si>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</si>
  <si>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</si>
  <si>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</si>
  <si>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</si>
  <si>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</si>
  <si>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</si>
  <si>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</si>
  <si>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</si>
  <si>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</si>
  <si>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</si>
  <si>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</si>
  <si>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</si>
  <si>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</si>
  <si>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</si>
  <si>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</si>
  <si>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</si>
  <si>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</si>
  <si>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</si>
  <si>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</si>
  <si>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</si>
  <si>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</si>
  <si>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</si>
  <si>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</si>
  <si>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</si>
  <si>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</si>
  <si>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</si>
  <si>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</si>
  <si>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</si>
  <si>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</si>
  <si>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</si>
  <si>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</si>
  <si>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</si>
  <si>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</si>
  <si>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</si>
  <si>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</si>
  <si>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</si>
  <si>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</si>
  <si>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</si>
  <si>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</si>
  <si>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</si>
  <si>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</si>
  <si>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</si>
  <si>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</si>
  <si>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</si>
  <si>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</si>
  <si>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</si>
  <si>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</si>
  <si>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</si>
  <si>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</si>
  <si>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</si>
  <si>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</si>
  <si>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</si>
  <si>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</si>
  <si>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</si>
  <si>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</si>
  <si>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</si>
  <si>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</si>
  <si>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</si>
  <si>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</si>
  <si>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</si>
  <si>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</si>
  <si>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</si>
  <si>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</si>
  <si>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</si>
  <si>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</si>
  <si>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</si>
  <si>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</si>
  <si>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</si>
  <si>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</si>
  <si>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</si>
  <si>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</si>
  <si>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</si>
  <si>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</si>
  <si>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</si>
  <si>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</si>
  <si>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</si>
  <si>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</si>
  <si>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</si>
  <si>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</si>
  <si>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</si>
  <si>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</si>
  <si>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</si>
  <si>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</si>
  <si>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</si>
  <si>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</si>
  <si>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</si>
  <si>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</si>
  <si>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</si>
  <si>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</si>
  <si>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</si>
  <si>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</si>
  <si>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</si>
  <si>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</si>
  <si>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</si>
  <si>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</si>
  <si>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</si>
  <si>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</si>
  <si>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</si>
  <si>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</si>
  <si>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</si>
  <si>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</si>
  <si>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</si>
  <si>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</si>
  <si>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</si>
  <si>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</si>
  <si>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</si>
  <si>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</si>
  <si>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</si>
  <si>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</si>
  <si>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</si>
  <si>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</si>
  <si>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</si>
  <si>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</si>
  <si>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</si>
  <si>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</si>
  <si>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</si>
  <si>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</si>
  <si>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</si>
  <si>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</si>
  <si>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</si>
  <si>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</si>
  <si>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</si>
  <si>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</si>
  <si>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</si>
  <si>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</si>
  <si>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</si>
  <si>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</si>
  <si>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</si>
  <si>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</si>
  <si>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</si>
  <si>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</si>
  <si>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</si>
  <si>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</si>
  <si>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</si>
  <si>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</si>
  <si>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</si>
  <si>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</si>
  <si>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</si>
  <si>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</si>
  <si>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</si>
  <si>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</si>
  <si>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</si>
  <si>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</si>
  <si>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</si>
  <si>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</si>
  <si>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</si>
  <si>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</si>
  <si>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</si>
  <si>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</si>
  <si>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</si>
  <si>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</si>
  <si>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</si>
  <si>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</si>
  <si>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</si>
  <si>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</si>
  <si>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</si>
  <si>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</si>
  <si>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</si>
  <si>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</si>
  <si>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</si>
  <si>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</si>
  <si>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</si>
  <si>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</si>
  <si>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</si>
  <si>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</si>
  <si>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</si>
  <si>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</si>
  <si>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</si>
  <si>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</si>
  <si>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</si>
  <si>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</si>
  <si>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</si>
  <si>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</si>
  <si>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</si>
  <si>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</si>
  <si>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</si>
  <si>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</si>
  <si>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</si>
  <si>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</si>
  <si>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</si>
  <si>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</si>
  <si>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</si>
  <si>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</si>
  <si>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</si>
  <si>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</si>
  <si>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</si>
  <si>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</si>
  <si>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</si>
  <si>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</si>
  <si>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</si>
  <si>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</si>
  <si>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</si>
  <si>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</si>
  <si>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</si>
  <si>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</si>
  <si>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</si>
  <si>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</si>
  <si>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</si>
  <si>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</si>
  <si>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</si>
  <si>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</si>
  <si>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</si>
  <si>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</si>
  <si>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</si>
  <si>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</si>
  <si>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</si>
  <si>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</si>
  <si>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</si>
  <si>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</si>
  <si>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</si>
  <si>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</si>
  <si>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</si>
  <si>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</si>
  <si>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</si>
  <si>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</si>
  <si>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</si>
  <si>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</si>
  <si>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</si>
  <si>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</si>
  <si>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</si>
  <si>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</si>
  <si>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</si>
  <si>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</si>
  <si>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</si>
  <si>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</si>
  <si>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</si>
  <si>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</si>
  <si>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</si>
  <si>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</si>
  <si>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</si>
  <si>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</si>
  <si>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</si>
  <si>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</si>
  <si>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</si>
  <si>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</si>
  <si>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</si>
  <si>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</si>
  <si>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</si>
  <si>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</si>
  <si>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</si>
  <si>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</si>
  <si>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</si>
  <si>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</si>
  <si>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</si>
  <si>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</si>
  <si>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</si>
  <si>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</si>
  <si>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</si>
  <si>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</si>
  <si>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</si>
  <si>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</si>
  <si>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</si>
  <si>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</si>
  <si>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</si>
  <si>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</si>
  <si>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</si>
  <si>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</si>
  <si>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</si>
  <si>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</si>
  <si>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</si>
  <si>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</si>
  <si>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</si>
  <si>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</si>
  <si>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</si>
  <si>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</si>
  <si>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</si>
  <si>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</si>
  <si>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</si>
  <si>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</si>
  <si>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</si>
  <si>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</si>
  <si>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</si>
  <si>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</si>
  <si>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</si>
  <si>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</si>
  <si>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</si>
  <si>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</si>
  <si>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</si>
  <si>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</si>
  <si>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</si>
  <si>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</si>
  <si>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</si>
  <si>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</si>
  <si>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</si>
  <si>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</si>
  <si>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</si>
  <si>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</si>
  <si>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</si>
  <si>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</si>
  <si>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</si>
  <si>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</si>
  <si>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</si>
  <si>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</si>
  <si>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</si>
  <si>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</si>
  <si>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</si>
  <si>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</si>
  <si>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</si>
  <si>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</si>
  <si>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</si>
  <si>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</si>
  <si>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</si>
  <si>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</si>
  <si>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</si>
  <si>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</si>
  <si>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</si>
  <si>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</si>
  <si>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</si>
  <si>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</si>
  <si>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</si>
  <si>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</si>
  <si>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</si>
  <si>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</si>
  <si>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</si>
  <si>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</si>
  <si>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</si>
  <si>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</si>
  <si>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</si>
  <si>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</si>
  <si>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</si>
  <si>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</si>
  <si>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</si>
  <si>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</si>
  <si>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</si>
  <si>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</si>
  <si>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</si>
  <si>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</si>
  <si>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</si>
  <si>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</si>
  <si>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</si>
  <si>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</si>
  <si>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</si>
  <si>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</si>
  <si>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</si>
  <si>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</si>
  <si>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</si>
  <si>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</si>
  <si>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</si>
  <si>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</si>
  <si>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</si>
  <si>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</si>
  <si>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</si>
  <si>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</si>
  <si>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</si>
  <si>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</si>
  <si>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</si>
  <si>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</si>
  <si>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</si>
  <si>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</si>
  <si>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</si>
  <si>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</si>
  <si>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</si>
  <si>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</si>
  <si>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</si>
  <si>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</si>
  <si>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</si>
  <si>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</si>
  <si>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</si>
  <si>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</si>
  <si>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</si>
  <si>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</si>
  <si>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</si>
  <si>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</si>
  <si>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</si>
  <si>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</si>
  <si>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</si>
  <si>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</si>
  <si>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</si>
  <si>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</si>
  <si>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</si>
  <si>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</si>
  <si>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</si>
  <si>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</si>
  <si>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</si>
  <si>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</si>
  <si>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</si>
  <si>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</si>
  <si>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</si>
  <si>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</si>
  <si>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</si>
  <si>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</si>
  <si>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</si>
  <si>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</si>
  <si>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</si>
  <si>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</si>
  <si>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</si>
  <si>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</si>
  <si>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</si>
  <si>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</si>
  <si>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</si>
  <si>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</si>
  <si>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</si>
  <si>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</si>
  <si>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</si>
  <si>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</si>
  <si>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</si>
  <si>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</si>
  <si>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</si>
  <si>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</si>
  <si>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</si>
  <si>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</si>
  <si>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</si>
  <si>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</si>
  <si>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</si>
  <si>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</si>
  <si>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</si>
  <si>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</si>
  <si>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</si>
  <si>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</si>
  <si>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</si>
  <si>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</si>
  <si>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</si>
  <si>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</si>
  <si>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</si>
  <si>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</si>
  <si>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</si>
  <si>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</si>
  <si>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</si>
  <si>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</si>
  <si>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</si>
  <si>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</si>
  <si>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</si>
  <si>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</si>
  <si>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</si>
  <si>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</si>
  <si>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</si>
  <si>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</si>
  <si>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</si>
  <si>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</si>
  <si>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</si>
  <si>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</si>
  <si>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</si>
  <si>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</si>
  <si>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</si>
  <si>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</si>
  <si>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</si>
  <si>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</si>
  <si>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</si>
  <si>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</si>
  <si>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</si>
  <si>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</si>
  <si>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</si>
  <si>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</si>
  <si>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</si>
  <si>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</si>
  <si>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</si>
  <si>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</si>
  <si>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</si>
  <si>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</si>
  <si>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</si>
  <si>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</si>
  <si>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</si>
  <si>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</si>
  <si>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</si>
  <si>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</si>
  <si>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</si>
  <si>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</si>
  <si>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</si>
  <si>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</si>
  <si>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</si>
  <si>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</si>
  <si>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</si>
  <si>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</si>
  <si>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</si>
  <si>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</si>
  <si>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</si>
  <si>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</si>
  <si>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</si>
  <si>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</si>
  <si>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</si>
  <si>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</si>
  <si>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</si>
  <si>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</si>
  <si>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</si>
  <si>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</si>
  <si>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</si>
  <si>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</si>
  <si>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</si>
  <si>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</si>
  <si>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</si>
  <si>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</si>
  <si>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</si>
  <si>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</si>
  <si>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</si>
  <si>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</si>
  <si>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</si>
  <si>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</si>
  <si>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</si>
  <si>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</si>
  <si>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</si>
  <si>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</si>
  <si>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</si>
  <si>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</si>
  <si>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</si>
  <si>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</si>
  <si>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</si>
  <si>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</si>
  <si>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</si>
  <si>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</si>
  <si>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</si>
  <si>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</si>
  <si>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</si>
  <si>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</si>
  <si>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</si>
  <si>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</si>
  <si>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</si>
  <si>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</si>
  <si>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</si>
  <si>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</si>
  <si>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</si>
  <si>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</si>
  <si>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</si>
  <si>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</si>
  <si>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</si>
  <si>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</si>
  <si>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</si>
  <si>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</si>
  <si>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</si>
  <si>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</si>
  <si>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</si>
  <si>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</si>
  <si>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</si>
  <si>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</si>
  <si>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</si>
  <si>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</si>
  <si>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</si>
  <si>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</si>
  <si>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</si>
  <si>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</si>
  <si>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</si>
  <si>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</si>
  <si>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</si>
  <si>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</si>
  <si>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</si>
  <si>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</si>
  <si>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</si>
  <si>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</si>
  <si>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</si>
  <si>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</si>
  <si>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</si>
  <si>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</si>
  <si>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</si>
  <si>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</si>
  <si>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</si>
  <si>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</si>
  <si>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</si>
  <si>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</si>
  <si>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</si>
  <si>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</si>
  <si>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</si>
  <si>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</si>
  <si>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</si>
  <si>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</si>
  <si>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</si>
  <si>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</si>
  <si>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</si>
  <si>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</si>
  <si>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</si>
  <si>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</si>
  <si>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</si>
  <si>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</si>
  <si>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</si>
  <si>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</si>
  <si>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</si>
  <si>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</si>
  <si>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</si>
  <si>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</si>
  <si>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</si>
  <si>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</si>
  <si>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</si>
  <si>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</si>
  <si>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</si>
  <si>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</si>
  <si>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</si>
  <si>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</si>
  <si>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</si>
  <si>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</si>
  <si>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</si>
  <si>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</si>
  <si>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</si>
  <si>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</si>
  <si>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</si>
  <si>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</si>
  <si>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</si>
  <si>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</si>
  <si>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</si>
  <si>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</si>
  <si>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</si>
  <si>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</si>
  <si>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</si>
  <si>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</si>
  <si>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</si>
  <si>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</si>
  <si>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</si>
  <si>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</si>
  <si>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</si>
  <si>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</si>
  <si>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</si>
  <si>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</si>
  <si>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</si>
  <si>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</si>
  <si>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</si>
  <si>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</si>
  <si>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</si>
  <si>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</si>
  <si>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</si>
  <si>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</si>
  <si>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</si>
  <si>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</si>
  <si>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</si>
  <si>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</si>
  <si>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</si>
  <si>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</si>
  <si>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</si>
  <si>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</si>
  <si>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</si>
  <si>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</si>
  <si>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</si>
  <si>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</si>
  <si>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</si>
  <si>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</si>
  <si>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</si>
  <si>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</si>
  <si>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</si>
  <si>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</si>
  <si>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</si>
  <si>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</si>
  <si>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</si>
  <si>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</si>
  <si>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</si>
  <si>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</si>
  <si>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</si>
  <si>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</si>
  <si>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</si>
  <si>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</si>
  <si>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</si>
  <si>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</si>
  <si>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</si>
  <si>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</si>
  <si>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</si>
  <si>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</si>
  <si>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</si>
  <si>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</si>
  <si>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</si>
  <si>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</si>
  <si>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</si>
  <si>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</si>
  <si>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</si>
  <si>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</si>
  <si>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</si>
  <si>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</si>
  <si>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</si>
  <si>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</si>
  <si>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</si>
  <si>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</si>
  <si>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</si>
  <si>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</si>
  <si>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</si>
  <si>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</si>
  <si>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</si>
  <si>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</si>
  <si>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</si>
  <si>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</si>
  <si>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</si>
  <si>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</si>
  <si>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</si>
  <si>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</si>
  <si>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</si>
  <si>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</si>
  <si>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</si>
  <si>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</si>
  <si>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</si>
  <si>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</si>
  <si>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</si>
  <si>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</si>
  <si>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</si>
  <si>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</si>
  <si>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</si>
  <si>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</si>
  <si>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</si>
  <si>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</si>
  <si>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</si>
  <si>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</si>
  <si>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</si>
  <si>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</si>
  <si>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</si>
  <si>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</si>
  <si>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</si>
  <si>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</si>
  <si>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</si>
  <si>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</si>
  <si>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</si>
  <si>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</si>
  <si>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</si>
  <si>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</si>
  <si>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</si>
  <si>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</si>
  <si>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</si>
  <si>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</si>
  <si>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</si>
  <si>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</si>
  <si>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</si>
  <si>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</si>
  <si>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</si>
  <si>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</si>
  <si>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</si>
  <si>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</si>
  <si>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</si>
  <si>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</si>
  <si>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</si>
  <si>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</si>
  <si>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</si>
  <si>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</si>
  <si>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</si>
  <si>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</si>
  <si>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</si>
  <si>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</si>
  <si>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</si>
  <si>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</si>
  <si>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</si>
  <si>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</si>
  <si>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</si>
  <si>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</si>
  <si>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</si>
  <si>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</si>
  <si>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</si>
  <si>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</si>
  <si>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</si>
  <si>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</si>
  <si>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</si>
  <si>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</si>
  <si>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</si>
  <si>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</si>
  <si>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</si>
  <si>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</si>
  <si>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</si>
  <si>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</si>
  <si>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</si>
  <si>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</si>
  <si>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</si>
  <si>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</si>
  <si>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</si>
  <si>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</si>
  <si>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</si>
  <si>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</si>
  <si>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</si>
  <si>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</si>
  <si>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</si>
  <si>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</si>
  <si>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</si>
  <si>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</si>
  <si>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</si>
  <si>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</si>
  <si>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</si>
  <si>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</si>
  <si>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</si>
  <si>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</si>
  <si>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</si>
  <si>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</si>
  <si>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</si>
  <si>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</si>
  <si>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</si>
  <si>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</si>
  <si>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</si>
  <si>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</si>
  <si>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</si>
  <si>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</si>
  <si>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</si>
  <si>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</si>
  <si>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</si>
  <si>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</si>
  <si>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</si>
  <si>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</si>
  <si>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</si>
  <si>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</si>
  <si>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</si>
  <si>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</si>
  <si>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</si>
  <si>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</si>
  <si>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</si>
  <si>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</si>
  <si>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</si>
  <si>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</si>
  <si>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</si>
  <si>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</si>
  <si>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</si>
  <si>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</si>
  <si>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</si>
  <si>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</si>
  <si>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</si>
  <si>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</si>
  <si>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</si>
  <si>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</si>
  <si>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</si>
  <si>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</si>
  <si>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</si>
  <si>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</si>
  <si>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</si>
  <si>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</si>
  <si>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</si>
  <si>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</si>
  <si>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</si>
  <si>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</si>
  <si>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</si>
  <si>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</si>
  <si>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</si>
  <si>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</si>
  <si>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</si>
  <si>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</si>
  <si>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</si>
  <si>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</si>
  <si>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</si>
  <si>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</si>
  <si>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</si>
  <si>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</si>
  <si>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</si>
  <si>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</si>
  <si>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</si>
  <si>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</si>
  <si>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</si>
  <si>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</si>
  <si>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</si>
  <si>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</si>
  <si>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</si>
  <si>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</si>
  <si>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</si>
  <si>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</si>
  <si>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</si>
  <si>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</si>
  <si>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</si>
  <si>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</si>
  <si>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</si>
  <si>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</si>
  <si>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</si>
  <si>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</si>
  <si>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</si>
  <si>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</si>
  <si>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</si>
  <si>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</si>
  <si>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</si>
  <si>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</si>
  <si>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</si>
  <si>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</si>
  <si>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</si>
  <si>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</si>
  <si>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</si>
  <si>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</si>
  <si>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</si>
  <si>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</si>
  <si>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</si>
  <si>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</si>
  <si>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</si>
  <si>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</si>
  <si>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</si>
  <si>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</si>
  <si>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</si>
  <si>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</si>
  <si>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</si>
  <si>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</si>
  <si>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</si>
  <si>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</si>
  <si>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</si>
  <si>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</si>
  <si>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</si>
  <si>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</si>
  <si>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</si>
  <si>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</si>
  <si>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</si>
  <si>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</si>
  <si>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</si>
  <si>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</si>
  <si>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</si>
  <si>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</si>
  <si>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</si>
  <si>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</si>
  <si>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</si>
  <si>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</si>
  <si>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</si>
  <si>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</si>
  <si>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</si>
  <si>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</si>
  <si>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</si>
  <si>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</si>
  <si>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</si>
  <si>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</si>
  <si>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</si>
  <si>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</si>
  <si>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</si>
  <si>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</si>
  <si>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</si>
  <si>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</si>
  <si>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</si>
  <si>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</si>
  <si>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</si>
  <si>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</si>
  <si>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</si>
  <si>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</si>
  <si>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</si>
  <si>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</si>
  <si>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</si>
  <si>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</si>
  <si>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</si>
  <si>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</si>
  <si>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</si>
  <si>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</si>
  <si>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</si>
  <si>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</si>
  <si>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</si>
  <si>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</si>
  <si>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</si>
  <si>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</si>
  <si>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</si>
  <si>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</si>
  <si>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</si>
  <si>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</si>
  <si>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</si>
  <si>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</si>
  <si>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</si>
  <si>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</si>
  <si>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</si>
  <si>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</si>
  <si>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</si>
  <si>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</si>
  <si>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</si>
  <si>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</si>
  <si>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</si>
  <si>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</si>
  <si>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</si>
  <si>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</si>
  <si>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</si>
  <si>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</si>
  <si>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</si>
  <si>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</si>
  <si>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</si>
  <si>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</si>
  <si>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</si>
  <si>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</si>
  <si>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</si>
  <si>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</si>
  <si>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</si>
  <si>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</si>
  <si>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</si>
  <si>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</si>
  <si>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</si>
  <si>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</si>
  <si>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</si>
  <si>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</si>
  <si>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</si>
  <si>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</si>
  <si>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</si>
  <si>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</si>
  <si>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</si>
  <si>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</si>
  <si>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</si>
  <si>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</si>
  <si>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</si>
  <si>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</si>
  <si>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</si>
  <si>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</si>
  <si>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</si>
  <si>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</si>
  <si>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</si>
  <si>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</si>
  <si>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</si>
  <si>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</si>
  <si>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</si>
  <si>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</si>
  <si>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</si>
  <si>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</si>
  <si>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</si>
  <si>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</si>
  <si>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</si>
  <si>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</si>
  <si>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</si>
  <si>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</si>
  <si>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</si>
  <si>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</si>
  <si>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</si>
  <si>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</si>
  <si>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</si>
  <si>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</si>
  <si>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</si>
  <si>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</si>
  <si>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</si>
  <si>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</si>
  <si>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</si>
  <si>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</si>
  <si>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</si>
  <si>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</si>
  <si>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</si>
  <si>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</si>
  <si>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</si>
  <si>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</si>
  <si>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</si>
  <si>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</si>
  <si>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</si>
  <si>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</si>
  <si>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</si>
  <si>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</si>
  <si>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</si>
  <si>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</si>
  <si>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</si>
  <si>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</si>
  <si>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</si>
  <si>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</si>
  <si>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</si>
  <si>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</si>
  <si>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</si>
  <si>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</si>
  <si>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</si>
  <si>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</si>
  <si>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</si>
  <si>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</si>
  <si>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</si>
  <si>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</si>
  <si>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</si>
  <si>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</si>
  <si>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</si>
  <si>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</si>
  <si>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</si>
  <si>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</si>
  <si>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</si>
  <si>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</si>
  <si>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</si>
  <si>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</si>
  <si>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</si>
  <si>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</si>
  <si>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</si>
  <si>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</si>
  <si>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</si>
  <si>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</si>
  <si>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</si>
  <si>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</si>
  <si>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</si>
  <si>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</si>
  <si>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</si>
  <si>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</si>
  <si>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</si>
  <si>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</si>
  <si>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</si>
  <si>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</si>
  <si>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</si>
  <si>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</si>
  <si>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</si>
  <si>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</si>
  <si>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</si>
  <si>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</si>
  <si>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</si>
  <si>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</si>
  <si>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</si>
  <si>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</si>
  <si>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</si>
  <si>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</si>
  <si>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</si>
  <si>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</si>
  <si>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</si>
  <si>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</si>
  <si>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</si>
  <si>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</si>
  <si>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</si>
  <si>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</si>
  <si>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</si>
  <si>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</si>
  <si>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</si>
  <si>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</si>
  <si>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</si>
  <si>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</si>
  <si>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</si>
  <si>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</si>
  <si>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</si>
  <si>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</si>
  <si>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</si>
  <si>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</si>
  <si>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</si>
  <si>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</si>
  <si>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</si>
  <si>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</si>
  <si>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</si>
  <si>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</si>
  <si>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</si>
  <si>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</si>
  <si>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</si>
  <si>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</si>
  <si>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</si>
  <si>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</si>
  <si>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</si>
  <si>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</si>
  <si>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</si>
  <si>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</si>
  <si>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</si>
  <si>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</si>
  <si>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</si>
  <si>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</si>
  <si>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</si>
  <si>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</si>
  <si>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</si>
  <si>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</si>
  <si>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</si>
  <si>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</si>
  <si>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</si>
  <si>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</si>
  <si>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</si>
  <si>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</si>
  <si>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</si>
  <si>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</si>
  <si>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</si>
  <si>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</si>
  <si>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</si>
  <si>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</si>
  <si>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</si>
  <si>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</si>
  <si>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</si>
  <si>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</si>
  <si>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</si>
  <si>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</si>
  <si>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</si>
  <si>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</si>
  <si>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</si>
  <si>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</si>
  <si>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</si>
  <si>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</si>
  <si>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</si>
  <si>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</si>
  <si>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</si>
  <si>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</si>
  <si>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</si>
  <si>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</si>
  <si>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</si>
  <si>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</si>
  <si>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</si>
  <si>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</si>
  <si>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</si>
  <si>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</si>
  <si>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</si>
  <si>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</si>
  <si>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</si>
  <si>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</si>
  <si>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</si>
  <si>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</si>
  <si>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</si>
  <si>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</si>
  <si>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</si>
  <si>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</si>
  <si>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</si>
  <si>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</si>
  <si>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</si>
  <si>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</si>
  <si>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</si>
  <si>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</si>
  <si>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</si>
  <si>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</si>
  <si>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</si>
  <si>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</si>
  <si>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</si>
  <si>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</si>
  <si>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</si>
  <si>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</si>
  <si>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</si>
  <si>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</si>
  <si>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</si>
  <si>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</si>
  <si>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</si>
  <si>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</si>
  <si>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</si>
  <si>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</si>
  <si>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</si>
  <si>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</si>
  <si>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</si>
  <si>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</si>
  <si>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</si>
  <si>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</si>
  <si>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</si>
  <si>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</si>
  <si>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</si>
  <si>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</si>
  <si>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</si>
  <si>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</si>
  <si>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</si>
  <si>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</si>
  <si>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</si>
  <si>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</si>
  <si>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</si>
  <si>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</si>
  <si>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</si>
  <si>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</si>
  <si>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</si>
  <si>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</si>
  <si>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</si>
  <si>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</si>
  <si>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</si>
  <si>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</si>
  <si>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</si>
  <si>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</si>
  <si>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</si>
  <si>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</si>
  <si>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</si>
  <si>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</si>
  <si>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</si>
  <si>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</si>
  <si>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</si>
  <si>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</si>
  <si>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</si>
  <si>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</si>
  <si>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</si>
  <si>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</si>
  <si>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</si>
  <si>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</si>
  <si>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</si>
  <si>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</si>
  <si>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</si>
  <si>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</si>
  <si>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</si>
  <si>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</si>
  <si>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</si>
  <si>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</si>
  <si>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</si>
  <si>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</si>
  <si>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</si>
  <si>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</si>
  <si>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</si>
  <si>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</si>
  <si>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</si>
  <si>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</si>
  <si>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</si>
  <si>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</si>
  <si>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</si>
  <si>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</si>
  <si>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</si>
  <si>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</si>
  <si>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</si>
  <si>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</si>
  <si>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</si>
  <si>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</si>
  <si>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</si>
  <si>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</si>
  <si>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</si>
  <si>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</si>
  <si>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</si>
  <si>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</si>
  <si>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</si>
  <si>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</si>
  <si>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</si>
  <si>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</si>
  <si>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</si>
  <si>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</si>
  <si>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</si>
  <si>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</si>
  <si>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</si>
  <si>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</si>
  <si>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</si>
  <si>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</si>
  <si>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</si>
  <si>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</si>
  <si>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</si>
  <si>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</si>
  <si>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</si>
  <si>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</si>
  <si>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</si>
  <si>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</si>
  <si>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</si>
  <si>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</si>
  <si>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</si>
  <si>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</si>
  <si>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</si>
  <si>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</si>
  <si>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</si>
  <si>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</si>
  <si>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</si>
  <si>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</si>
  <si>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</si>
  <si>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</si>
  <si>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</si>
  <si>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</si>
  <si>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</si>
  <si>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</si>
  <si>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</si>
  <si>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</si>
  <si>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</si>
  <si>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</si>
  <si>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</si>
  <si>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</si>
  <si>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</si>
  <si>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</si>
  <si>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</si>
  <si>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</si>
  <si>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</si>
  <si>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</si>
  <si>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</si>
  <si>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</si>
  <si>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</si>
  <si>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</si>
  <si>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</si>
  <si>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</si>
  <si>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</si>
  <si>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</si>
  <si>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</si>
  <si>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</si>
  <si>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</si>
  <si>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</si>
  <si>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</si>
  <si>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</si>
  <si>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</si>
  <si>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</si>
  <si>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</si>
  <si>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</si>
  <si>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</si>
  <si>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</si>
  <si>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</si>
  <si>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</si>
  <si>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</si>
  <si>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</si>
  <si>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</si>
  <si>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</si>
  <si>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</si>
  <si>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</si>
  <si>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</si>
  <si>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</si>
  <si>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</si>
  <si>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</si>
  <si>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</si>
  <si>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</si>
  <si>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</si>
  <si>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</si>
  <si>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</si>
  <si>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</si>
  <si>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</si>
  <si>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</si>
  <si>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</si>
  <si>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</si>
  <si>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</si>
  <si>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</si>
  <si>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</si>
  <si>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</si>
  <si>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</si>
  <si>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</si>
  <si>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</si>
  <si>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</si>
  <si>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</si>
  <si>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</si>
  <si>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</si>
  <si>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</si>
  <si>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</si>
  <si>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</si>
  <si>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</si>
  <si>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</si>
  <si>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</si>
  <si>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</si>
  <si>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</si>
  <si>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</si>
  <si>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</si>
  <si>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</si>
  <si>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</si>
  <si>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</si>
  <si>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</si>
  <si>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</si>
  <si>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</si>
  <si>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</si>
  <si>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</si>
  <si>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</si>
  <si>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</si>
  <si>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</si>
  <si>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</si>
  <si>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</si>
  <si>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</si>
  <si>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</si>
  <si>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</si>
  <si>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</si>
  <si>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</si>
  <si>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</si>
  <si>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</si>
  <si>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</si>
  <si>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</si>
  <si>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</si>
  <si>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</si>
  <si>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</si>
  <si>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</si>
  <si>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</si>
  <si>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</si>
  <si>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</si>
  <si>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</si>
  <si>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</si>
  <si>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</si>
  <si>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</si>
  <si>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</si>
  <si>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</si>
  <si>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</si>
  <si>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</si>
  <si>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</si>
  <si>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</si>
  <si>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</si>
  <si>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</si>
  <si>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</si>
  <si>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</si>
  <si>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</si>
  <si>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</si>
  <si>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</si>
  <si>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</si>
  <si>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</si>
  <si>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</si>
  <si>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</si>
  <si>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</si>
  <si>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</si>
  <si>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</si>
  <si>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</si>
  <si>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</si>
  <si>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</si>
  <si>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</si>
  <si>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</si>
  <si>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</si>
  <si>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</si>
  <si>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</si>
  <si>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</si>
  <si>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</si>
  <si>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</si>
  <si>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</si>
  <si>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</si>
  <si>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</si>
  <si>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</si>
  <si>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</si>
  <si>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</si>
  <si>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</si>
  <si>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</si>
  <si>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</si>
  <si>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</si>
  <si>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</si>
  <si>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</si>
  <si>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</si>
  <si>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</si>
  <si>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</si>
  <si>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</si>
  <si>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</si>
  <si>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</si>
  <si>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</si>
  <si>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</si>
  <si>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</si>
  <si>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</si>
  <si>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</si>
  <si>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</si>
  <si>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</si>
  <si>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</si>
  <si>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</si>
  <si>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</si>
  <si>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</si>
  <si>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</si>
  <si>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</si>
  <si>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</si>
  <si>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</si>
  <si>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</si>
  <si>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</si>
  <si>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</si>
  <si>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</si>
  <si>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</si>
  <si>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</si>
  <si>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</si>
  <si>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</si>
  <si>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</si>
  <si>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</si>
  <si>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</si>
  <si>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</si>
  <si>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</si>
  <si>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</si>
  <si>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</si>
  <si>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</si>
  <si>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</si>
  <si>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</si>
  <si>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</si>
  <si>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</si>
  <si>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</si>
  <si>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</si>
  <si>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</si>
  <si>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</si>
  <si>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</si>
  <si>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</si>
  <si>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</si>
  <si>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</si>
  <si>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</si>
  <si>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</si>
  <si>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</si>
  <si>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</si>
  <si>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</si>
  <si>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</si>
  <si>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</si>
  <si>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</si>
  <si>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</si>
  <si>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</si>
  <si>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</si>
  <si>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</si>
  <si>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</si>
  <si>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</si>
  <si>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</si>
  <si>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</si>
  <si>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</si>
  <si>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</si>
  <si>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</si>
  <si>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</si>
  <si>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</si>
  <si>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</si>
  <si>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</si>
  <si>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</si>
  <si>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</si>
  <si>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</si>
  <si>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</si>
  <si>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</si>
  <si>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</si>
  <si>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</si>
  <si>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</si>
  <si>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</si>
  <si>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</si>
  <si>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</si>
  <si>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</si>
  <si>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</si>
  <si>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</si>
  <si>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</si>
  <si>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</si>
  <si>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</si>
  <si>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</si>
  <si>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</si>
  <si>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</si>
  <si>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</si>
  <si>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</si>
  <si>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</si>
  <si>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</si>
  <si>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</si>
  <si>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</si>
  <si>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</si>
  <si>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</si>
  <si>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</si>
  <si>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</si>
  <si>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</si>
  <si>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</si>
  <si>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</si>
  <si>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</si>
  <si>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</si>
  <si>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</si>
  <si>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</si>
  <si>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</si>
  <si>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</si>
  <si>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</si>
  <si>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</si>
  <si>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</si>
  <si>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</si>
  <si>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</si>
  <si>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</si>
  <si>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</si>
  <si>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</si>
  <si>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</si>
  <si>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</si>
  <si>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</si>
  <si>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</si>
  <si>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</si>
  <si>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</si>
  <si>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</si>
  <si>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</si>
  <si>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</si>
  <si>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</si>
  <si>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</si>
  <si>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</si>
  <si>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</si>
  <si>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</si>
  <si>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</si>
  <si>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</si>
  <si>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</si>
  <si>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</si>
  <si>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</si>
  <si>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</si>
  <si>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</si>
  <si>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</si>
  <si>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</si>
  <si>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</si>
  <si>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</si>
  <si>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</si>
  <si>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</si>
  <si>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</si>
  <si>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</si>
  <si>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</si>
  <si>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</si>
  <si>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</si>
  <si>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</si>
  <si>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</si>
  <si>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</si>
  <si>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</si>
  <si>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</si>
  <si>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</si>
  <si>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</si>
  <si>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</si>
  <si>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</si>
  <si>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</si>
  <si>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</si>
  <si>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</si>
  <si>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</si>
  <si>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</si>
  <si>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</si>
  <si>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</si>
  <si>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</si>
  <si>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</si>
  <si>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</si>
  <si>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</si>
  <si>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</si>
  <si>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</si>
  <si>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</si>
  <si>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</si>
  <si>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</si>
  <si>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</si>
  <si>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</si>
  <si>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</si>
  <si>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</si>
  <si>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</si>
  <si>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</si>
  <si>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</si>
  <si>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</si>
  <si>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</si>
  <si>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</si>
  <si>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</si>
  <si>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</si>
  <si>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</si>
  <si>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</si>
  <si>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</si>
  <si>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</si>
  <si>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</si>
  <si>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</si>
  <si>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</si>
  <si>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</si>
  <si>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</si>
  <si>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</si>
  <si>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</si>
  <si>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</si>
  <si>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</si>
  <si>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</si>
  <si>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</si>
  <si>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</si>
  <si>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</si>
  <si>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</si>
  <si>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</si>
  <si>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</si>
  <si>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</si>
  <si>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</si>
  <si>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</si>
  <si>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</si>
  <si>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</si>
  <si>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</si>
  <si>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</si>
  <si>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</si>
  <si>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</si>
  <si>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</si>
  <si>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</si>
  <si>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</si>
  <si>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</si>
  <si>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</si>
  <si>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</si>
  <si>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</si>
  <si>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</si>
  <si>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</si>
  <si>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</si>
  <si>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</si>
  <si>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</si>
  <si>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</si>
  <si>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</si>
  <si>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</si>
  <si>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</si>
  <si>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</si>
  <si>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</si>
  <si>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</si>
  <si>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</si>
  <si>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</si>
  <si>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</si>
  <si>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</si>
  <si>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</si>
  <si>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</si>
  <si>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</si>
  <si>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</si>
  <si>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</si>
  <si>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</si>
  <si>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</si>
  <si>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</si>
  <si>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</si>
  <si>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</si>
  <si>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</si>
  <si>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</si>
  <si>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</si>
  <si>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</si>
  <si>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</si>
  <si>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</si>
  <si>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</si>
  <si>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</si>
  <si>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</si>
  <si>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</si>
  <si>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</si>
  <si>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</si>
  <si>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</si>
  <si>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</si>
  <si>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</si>
  <si>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</si>
  <si>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</si>
  <si>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</si>
  <si>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</si>
  <si>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</si>
  <si>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</si>
  <si>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</si>
  <si>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</si>
  <si>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</si>
  <si>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</si>
  <si>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</si>
  <si>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</si>
  <si>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</si>
  <si>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</si>
  <si>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</si>
  <si>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</si>
  <si>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</si>
  <si>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</si>
  <si>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</si>
  <si>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</si>
  <si>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</si>
  <si>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</si>
  <si>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</si>
  <si>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</si>
  <si>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</si>
  <si>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</si>
  <si>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</si>
  <si>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</si>
  <si>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</si>
  <si>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</si>
  <si>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</si>
  <si>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</si>
  <si>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</si>
  <si>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</si>
  <si>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</si>
  <si>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</si>
  <si>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</si>
  <si>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</si>
  <si>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</si>
  <si>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</si>
  <si>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</si>
  <si>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</si>
  <si>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</si>
  <si>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</si>
  <si>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</si>
  <si>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</si>
  <si>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</si>
  <si>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</si>
  <si>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</si>
  <si>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</si>
  <si>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</si>
  <si>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</si>
  <si>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</si>
  <si>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</si>
  <si>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</si>
  <si>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</si>
  <si>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</si>
  <si>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</si>
  <si>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</si>
  <si>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</si>
  <si>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</si>
  <si>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</si>
  <si>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</si>
  <si>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</si>
  <si>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</si>
  <si>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</si>
  <si>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</si>
  <si>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</si>
  <si>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</si>
  <si>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</si>
  <si>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</si>
  <si>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</si>
  <si>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</si>
  <si>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</si>
  <si>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</si>
  <si>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</si>
  <si>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</si>
  <si>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</si>
  <si>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</si>
  <si>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</si>
  <si>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</si>
  <si>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</si>
  <si>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</si>
  <si>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</si>
  <si>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</si>
  <si>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</si>
  <si>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</si>
  <si>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</si>
  <si>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</si>
  <si>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</si>
  <si>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</si>
  <si>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</si>
  <si>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</si>
  <si>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</si>
  <si>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</si>
  <si>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</si>
  <si>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</si>
  <si>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</si>
  <si>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</si>
  <si>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</si>
  <si>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</si>
  <si>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</si>
  <si>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</si>
  <si>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</si>
  <si>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</si>
  <si>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</si>
  <si>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</si>
  <si>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</si>
  <si>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</si>
  <si>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</si>
  <si>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</si>
  <si>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</si>
  <si>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</si>
  <si>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</si>
  <si>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</si>
  <si>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</si>
  <si>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</si>
  <si>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</si>
  <si>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</si>
  <si>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</si>
  <si>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</si>
  <si>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</si>
  <si>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</si>
  <si>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</si>
  <si>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</si>
  <si>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</si>
  <si>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</si>
  <si>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</si>
  <si>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</si>
  <si>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</si>
  <si>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</si>
  <si>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</si>
  <si>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</si>
  <si>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</si>
  <si>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</si>
  <si>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</si>
  <si>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</si>
  <si>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</si>
  <si>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</si>
  <si>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</si>
  <si>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</si>
  <si>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</si>
  <si>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</si>
  <si>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</si>
  <si>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</si>
  <si>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</si>
  <si>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</si>
  <si>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</si>
  <si>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</si>
  <si>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</si>
  <si>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</si>
  <si>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</si>
  <si>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</si>
  <si>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</si>
  <si>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</si>
  <si>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</si>
  <si>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</si>
  <si>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</si>
  <si>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</si>
  <si>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</si>
  <si>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</si>
  <si>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</si>
  <si>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</si>
  <si>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</si>
  <si>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</si>
  <si>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</si>
  <si>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</si>
  <si>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</si>
  <si>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</si>
  <si>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</si>
  <si>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</si>
  <si>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</si>
  <si>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</si>
  <si>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</si>
  <si>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</si>
  <si>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</si>
  <si>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</si>
  <si>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</si>
  <si>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</si>
  <si>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</si>
  <si>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</si>
  <si>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</si>
  <si>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</si>
  <si>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</si>
  <si>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</si>
  <si>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</si>
  <si>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</si>
  <si>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</si>
  <si>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</si>
  <si>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</si>
  <si>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</si>
  <si>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</si>
  <si>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</si>
  <si>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</si>
  <si>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</si>
  <si>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</si>
  <si>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</si>
  <si>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</si>
  <si>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</si>
  <si>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</si>
  <si>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</si>
  <si>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</si>
  <si>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</si>
  <si>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</si>
  <si>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</si>
  <si>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</si>
  <si>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</si>
  <si>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</si>
  <si>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</si>
  <si>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</si>
  <si>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</si>
  <si>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</si>
  <si>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</si>
  <si>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</si>
  <si>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</si>
  <si>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</si>
  <si>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</si>
  <si>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</si>
  <si>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</si>
  <si>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</si>
  <si>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</si>
  <si>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</si>
  <si>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</si>
  <si>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</si>
  <si>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</si>
  <si>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</si>
  <si>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</si>
  <si>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</si>
  <si>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</si>
  <si>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</si>
  <si>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</si>
  <si>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</si>
  <si>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</si>
  <si>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</si>
  <si>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</si>
  <si>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</si>
  <si>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</si>
  <si>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</si>
  <si>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</si>
  <si>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</si>
  <si>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</si>
  <si>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</si>
  <si>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</si>
  <si>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</si>
  <si>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</si>
  <si>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</si>
  <si>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</si>
  <si>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</si>
  <si>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</si>
  <si>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</si>
  <si>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</si>
  <si>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</si>
  <si>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</si>
  <si>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</si>
  <si>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</si>
  <si>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</si>
  <si>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</si>
  <si>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</si>
  <si>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</si>
  <si>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</si>
  <si>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</si>
  <si>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</si>
  <si>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</si>
  <si>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</si>
  <si>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</si>
  <si>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</si>
  <si>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</si>
  <si>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</si>
  <si>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</si>
  <si>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</si>
  <si>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</si>
  <si>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</si>
  <si>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</si>
  <si>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</si>
  <si>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</si>
  <si>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</si>
  <si>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</si>
  <si>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</si>
  <si>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</si>
  <si>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</si>
  <si>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</si>
  <si>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</si>
  <si>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</si>
  <si>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</si>
  <si>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</si>
  <si>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</si>
  <si>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</si>
  <si>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</si>
  <si>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</si>
  <si>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</si>
  <si>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</si>
  <si>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</si>
  <si>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</si>
  <si>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</si>
  <si>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</si>
  <si>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</si>
  <si>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</si>
  <si>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</si>
  <si>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</si>
  <si>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</si>
  <si>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</si>
  <si>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</si>
  <si>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</si>
  <si>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</si>
  <si>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</si>
  <si>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</si>
  <si>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</si>
  <si>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</si>
  <si>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</si>
  <si>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</si>
  <si>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</si>
  <si>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</si>
  <si>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</si>
  <si>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</si>
  <si>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</si>
  <si>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</si>
  <si>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</si>
  <si>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</si>
  <si>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</si>
  <si>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</si>
  <si>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</si>
  <si>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</si>
  <si>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</si>
  <si>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</si>
  <si>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</si>
  <si>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</si>
  <si>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</si>
  <si>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</si>
  <si>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</si>
  <si>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</si>
  <si>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</si>
  <si>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</si>
  <si>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</si>
  <si>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</si>
  <si>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</si>
  <si>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</si>
  <si>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</si>
  <si>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</si>
  <si>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</si>
  <si>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</si>
  <si>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</si>
  <si>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</si>
  <si>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</si>
  <si>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</si>
  <si>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</si>
  <si>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</si>
  <si>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</si>
  <si>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</si>
  <si>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</si>
  <si>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</si>
  <si>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</si>
  <si>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</si>
  <si>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</si>
  <si>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</si>
  <si>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</si>
  <si>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</si>
  <si>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</si>
  <si>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</si>
  <si>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</si>
  <si>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</si>
  <si>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</si>
  <si>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</si>
  <si>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</si>
  <si>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</si>
  <si>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</si>
  <si>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</si>
  <si>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</si>
  <si>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</si>
  <si>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</si>
  <si>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</si>
  <si>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</si>
  <si>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</si>
  <si>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</si>
  <si>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</si>
  <si>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</si>
  <si>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</si>
  <si>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</si>
  <si>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</si>
  <si>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</si>
  <si>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</si>
  <si>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</si>
  <si>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</si>
  <si>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</si>
  <si>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</si>
  <si>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</si>
  <si>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</si>
  <si>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</si>
  <si>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</si>
  <si>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</si>
  <si>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</si>
  <si>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</si>
  <si>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</si>
  <si>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</si>
  <si>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</si>
  <si>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</si>
  <si>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</si>
  <si>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</si>
  <si>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</si>
  <si>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</si>
  <si>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</si>
  <si>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</si>
  <si>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</si>
  <si>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</si>
  <si>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</si>
  <si>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</si>
  <si>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</si>
  <si>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</si>
  <si>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</si>
  <si>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</si>
  <si>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</si>
  <si>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</si>
  <si>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</si>
  <si>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</si>
  <si>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</si>
  <si>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</si>
  <si>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</si>
  <si>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</si>
  <si>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</si>
  <si>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</si>
  <si>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</si>
  <si>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</si>
  <si>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</si>
  <si>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</si>
  <si>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</si>
  <si>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</si>
  <si>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</si>
  <si>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</si>
  <si>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</si>
  <si>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</si>
  <si>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</si>
  <si>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</si>
  <si>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</si>
  <si>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</si>
  <si>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</si>
  <si>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</si>
  <si>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</si>
  <si>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</si>
  <si>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</si>
  <si>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</si>
  <si>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</si>
  <si>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</si>
  <si>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</si>
  <si>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</si>
  <si>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</si>
  <si>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</si>
  <si>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</si>
  <si>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</si>
  <si>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</si>
  <si>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</si>
  <si>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</si>
  <si>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</si>
  <si>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</si>
  <si>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</si>
  <si>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</si>
  <si>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</si>
  <si>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</si>
  <si>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</si>
  <si>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</si>
  <si>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</si>
  <si>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</si>
  <si>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</si>
  <si>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</si>
  <si>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</si>
  <si>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</si>
  <si>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</si>
  <si>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</si>
  <si>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</si>
  <si>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</si>
  <si>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</si>
  <si>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</si>
  <si>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</si>
  <si>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</si>
  <si>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</si>
  <si>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</si>
  <si>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</si>
  <si>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</si>
  <si>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</si>
  <si>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</si>
  <si>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</si>
  <si>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</si>
  <si>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</si>
  <si>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</si>
  <si>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</si>
  <si>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</si>
  <si>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</si>
  <si>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</si>
  <si>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</si>
  <si>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</si>
  <si>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</si>
  <si>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</si>
  <si>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</si>
  <si>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</si>
  <si>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</si>
  <si>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</si>
  <si>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</si>
  <si>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</si>
  <si>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</si>
  <si>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</si>
  <si>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</si>
  <si>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</si>
  <si>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</si>
  <si>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</si>
  <si>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</si>
  <si>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</si>
  <si>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</si>
  <si>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</si>
  <si>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</si>
  <si>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</si>
  <si>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</si>
  <si>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</si>
  <si>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</si>
  <si>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</si>
  <si>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</si>
  <si>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</si>
  <si>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</si>
  <si>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</si>
  <si>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</si>
  <si>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</si>
  <si>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</si>
  <si>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</si>
  <si>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</si>
  <si>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</si>
  <si>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</si>
  <si>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</si>
  <si>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</si>
  <si>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</si>
  <si>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</si>
  <si>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</si>
  <si>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</si>
  <si>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</si>
  <si>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</si>
  <si>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</si>
  <si>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</si>
  <si>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</si>
  <si>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</si>
  <si>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</si>
  <si>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</si>
  <si>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</si>
  <si>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</si>
  <si>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</si>
  <si>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</si>
  <si>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</si>
  <si>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</si>
  <si>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</si>
  <si>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</si>
  <si>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</si>
  <si>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</si>
  <si>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</si>
  <si>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</si>
  <si>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</si>
  <si>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</si>
  <si>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</si>
  <si>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</si>
  <si>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</si>
  <si>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</si>
  <si>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</si>
  <si>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</si>
  <si>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</si>
  <si>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</si>
  <si>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</si>
  <si>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</si>
  <si>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</si>
  <si>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</si>
  <si>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</si>
  <si>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</si>
  <si>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</si>
  <si>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</si>
  <si>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</si>
  <si>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</si>
  <si>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</si>
  <si>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</si>
  <si>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</si>
  <si>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</si>
  <si>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</si>
  <si>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</si>
  <si>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</si>
  <si>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</si>
  <si>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</si>
  <si>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</si>
  <si>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</si>
  <si>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</si>
  <si>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</si>
  <si>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</si>
  <si>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</si>
  <si>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</si>
  <si>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</si>
  <si>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</si>
  <si>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</si>
  <si>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</si>
  <si>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</si>
  <si>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</si>
  <si>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</si>
  <si>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</si>
  <si>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</si>
  <si>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</si>
  <si>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</si>
  <si>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</si>
  <si>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</si>
  <si>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</si>
  <si>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</si>
  <si>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</si>
  <si>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</si>
  <si>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</si>
  <si>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</si>
  <si>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</si>
  <si>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</si>
  <si>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</si>
  <si>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</si>
  <si>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</si>
  <si>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</si>
  <si>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</si>
  <si>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</si>
  <si>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</si>
  <si>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</si>
  <si>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</si>
  <si>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</si>
  <si>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</si>
  <si>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</si>
  <si>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</si>
  <si>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</si>
  <si>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</si>
  <si>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</si>
  <si>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</si>
  <si>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</si>
  <si>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</si>
  <si>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</si>
  <si>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</si>
  <si>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</si>
  <si>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</si>
  <si>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</si>
  <si>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</si>
  <si>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</si>
  <si>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</si>
  <si>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</si>
  <si>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</si>
  <si>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</si>
  <si>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</si>
  <si>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</si>
  <si>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</si>
  <si>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</si>
  <si>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</si>
  <si>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</si>
  <si>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</si>
  <si>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</si>
  <si>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</si>
  <si>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</si>
  <si>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</si>
  <si>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</si>
  <si>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</si>
  <si>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</si>
  <si>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</si>
  <si>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</si>
  <si>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</si>
  <si>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</si>
  <si>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</si>
  <si>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</si>
  <si>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</si>
  <si>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</si>
  <si>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</si>
  <si>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</si>
  <si>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</si>
  <si>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</si>
  <si>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</si>
  <si>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</si>
  <si>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</si>
  <si>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</si>
  <si>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</si>
  <si>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</si>
  <si>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</si>
  <si>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</si>
  <si>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</si>
  <si>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</si>
  <si>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</si>
  <si>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</si>
  <si>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</si>
  <si>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</si>
  <si>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</si>
  <si>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</si>
  <si>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</si>
  <si>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</si>
  <si>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</si>
  <si>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</si>
  <si>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</si>
  <si>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</si>
  <si>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</si>
  <si>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</si>
  <si>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</si>
  <si>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</si>
  <si>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</si>
  <si>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</si>
  <si>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</si>
  <si>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</si>
  <si>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</si>
  <si>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</si>
  <si>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</si>
  <si>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</si>
  <si>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</si>
  <si>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</si>
  <si>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</si>
  <si>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</si>
  <si>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</si>
  <si>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</si>
  <si>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</si>
  <si>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</si>
  <si>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</si>
  <si>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</si>
  <si>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</si>
  <si>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</si>
  <si>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</si>
  <si>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</si>
  <si>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</si>
  <si>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</si>
  <si>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</si>
  <si>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</si>
  <si>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</si>
  <si>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</si>
  <si>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</si>
  <si>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</si>
  <si>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</si>
  <si>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</si>
  <si>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</si>
  <si>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</si>
  <si>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</si>
  <si>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</si>
  <si>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</si>
  <si>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</si>
  <si>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</si>
  <si>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</si>
  <si>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</si>
  <si>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</si>
  <si>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</si>
  <si>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</si>
  <si>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</si>
  <si>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</si>
  <si>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</si>
  <si>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</si>
  <si>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</si>
  <si>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</si>
  <si>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</si>
  <si>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</si>
  <si>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</si>
  <si>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</si>
  <si>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</si>
  <si>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</si>
  <si>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</si>
  <si>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</si>
  <si>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</si>
  <si>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</si>
  <si>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</si>
  <si>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</si>
  <si>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</si>
  <si>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</si>
  <si>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</si>
  <si>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</si>
  <si>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</si>
  <si>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</si>
  <si>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</si>
  <si>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</si>
  <si>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</si>
  <si>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</si>
  <si>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</si>
  <si>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</si>
  <si>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</si>
  <si>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</si>
  <si>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</si>
  <si>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</si>
  <si>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</si>
  <si>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</si>
  <si>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</si>
  <si>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</si>
  <si>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</si>
  <si>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</si>
  <si>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</si>
  <si>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</si>
  <si>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</si>
  <si>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</si>
  <si>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</si>
  <si>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</si>
  <si>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</si>
  <si>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</si>
  <si>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</si>
  <si>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</si>
  <si>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</si>
  <si>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</si>
  <si>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</si>
  <si>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</si>
  <si>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</si>
  <si>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</si>
  <si>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</si>
  <si>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</si>
  <si>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</si>
  <si>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</si>
  <si>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</si>
  <si>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</si>
  <si>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</si>
  <si>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</si>
  <si>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</si>
  <si>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</si>
  <si>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</si>
  <si>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</si>
  <si>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</si>
  <si>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</si>
  <si>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</si>
  <si>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</si>
  <si>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</si>
  <si>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</si>
  <si>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</si>
  <si>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</si>
  <si>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</si>
  <si>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</si>
  <si>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</si>
  <si>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</si>
  <si>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</si>
  <si>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</si>
  <si>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</si>
  <si>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</si>
  <si>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</si>
  <si>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</si>
  <si>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</si>
  <si>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</si>
  <si>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</si>
  <si>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</si>
  <si>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</si>
  <si>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</si>
  <si>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</si>
  <si>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</si>
  <si>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</si>
  <si>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</si>
  <si>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</si>
  <si>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</si>
  <si>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</si>
  <si>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</si>
  <si>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</si>
  <si>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</si>
  <si>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</si>
  <si>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</si>
  <si>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</si>
  <si>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</si>
  <si>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</si>
  <si>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</si>
  <si>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</si>
  <si>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</si>
  <si>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</si>
  <si>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</si>
  <si>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</si>
  <si>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</si>
  <si>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</si>
  <si>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</si>
  <si>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</si>
  <si>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</si>
  <si>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</si>
  <si>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</si>
  <si>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</si>
  <si>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</si>
  <si>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</si>
  <si>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</si>
  <si>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</si>
  <si>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</si>
  <si>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</si>
  <si>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</si>
  <si>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</si>
  <si>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</si>
  <si>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</si>
  <si>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</si>
  <si>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</si>
  <si>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</si>
  <si>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</si>
  <si>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</si>
  <si>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</si>
  <si>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</si>
  <si>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</si>
  <si>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</si>
  <si>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</si>
  <si>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</si>
  <si>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</si>
  <si>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</si>
  <si>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</si>
  <si>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</si>
  <si>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</si>
  <si>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</si>
  <si>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</si>
  <si>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</si>
  <si>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</si>
  <si>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</si>
  <si>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</si>
  <si>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</si>
  <si>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</si>
  <si>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</si>
  <si>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</si>
  <si>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</si>
  <si>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</si>
  <si>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</si>
  <si>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</si>
  <si>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</si>
  <si>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</si>
  <si>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</si>
  <si>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</si>
  <si>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</si>
  <si>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</si>
  <si>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</si>
  <si>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</si>
  <si>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</si>
  <si>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</si>
  <si>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</si>
  <si>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</si>
  <si>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</si>
  <si>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</si>
  <si>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</si>
  <si>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</si>
  <si>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</si>
  <si>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</si>
  <si>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</si>
  <si>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</si>
  <si>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</si>
  <si>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</si>
  <si>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</si>
  <si>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</si>
  <si>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</si>
  <si>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</si>
  <si>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</si>
  <si>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</si>
  <si>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</si>
  <si>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</si>
  <si>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</si>
  <si>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</si>
  <si>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</si>
  <si>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</si>
  <si>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</si>
  <si>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</si>
  <si>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</si>
  <si>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</si>
  <si>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</si>
  <si>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</si>
  <si>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</si>
  <si>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</si>
  <si>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</si>
  <si>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</si>
  <si>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</si>
  <si>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</si>
  <si>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</si>
  <si>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</si>
  <si>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</si>
  <si>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</si>
  <si>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</si>
  <si>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</si>
  <si>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</si>
  <si>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</si>
  <si>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</si>
  <si>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</si>
  <si>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</si>
  <si>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</si>
  <si>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</si>
  <si>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</si>
  <si>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</si>
  <si>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</si>
  <si>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</si>
  <si>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</si>
  <si>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</si>
  <si>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</si>
  <si>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</si>
  <si>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</si>
  <si>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</si>
  <si>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</si>
  <si>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</si>
  <si>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</si>
  <si>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</si>
  <si>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</si>
  <si>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</si>
  <si>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</si>
  <si>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</si>
  <si>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</si>
  <si>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</si>
  <si>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</si>
  <si>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</si>
  <si>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</si>
  <si>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</si>
  <si>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</si>
  <si>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</si>
  <si>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</si>
  <si>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</si>
  <si>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</si>
  <si>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</si>
  <si>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</si>
  <si>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</si>
  <si>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</si>
  <si>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</si>
  <si>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</si>
  <si>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</si>
  <si>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</si>
  <si>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</si>
  <si>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</si>
  <si>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</si>
  <si>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</si>
  <si>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</si>
  <si>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</si>
  <si>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</si>
  <si>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</si>
  <si>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</si>
  <si>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</si>
  <si>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</si>
  <si>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</si>
  <si>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</si>
  <si>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</si>
  <si>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</si>
  <si>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</si>
  <si>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</si>
  <si>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</si>
  <si>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</si>
  <si>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</si>
  <si>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</si>
  <si>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</si>
  <si>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</si>
  <si>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</si>
  <si>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</si>
  <si>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</si>
  <si>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</si>
  <si>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</si>
  <si>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</si>
  <si>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</si>
  <si>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</si>
  <si>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</si>
  <si>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</si>
  <si>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</si>
  <si>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</si>
  <si>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</si>
  <si>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</si>
  <si>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</si>
  <si>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</si>
  <si>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</si>
  <si>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</si>
  <si>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</si>
  <si>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</si>
  <si>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</si>
  <si>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</si>
  <si>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</si>
  <si>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</si>
  <si>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</si>
  <si>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</si>
  <si>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</si>
  <si>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</si>
  <si>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</si>
  <si>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</si>
  <si>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</si>
  <si>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</si>
  <si>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</si>
  <si>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</si>
  <si>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</si>
  <si>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</si>
  <si>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</si>
  <si>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</si>
  <si>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</si>
  <si>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</si>
  <si>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</si>
  <si>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</si>
  <si>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</si>
  <si>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</si>
  <si>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</si>
  <si>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</si>
  <si>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</si>
  <si>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</si>
  <si>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</si>
  <si>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</si>
  <si>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</si>
  <si>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</si>
  <si>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</si>
  <si>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</si>
  <si>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</si>
  <si>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</si>
  <si>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</si>
  <si>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</si>
  <si>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</si>
  <si>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</si>
  <si>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</si>
  <si>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</si>
  <si>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</si>
  <si>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</si>
  <si>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</si>
  <si>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</si>
  <si>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</si>
  <si>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</si>
  <si>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</si>
  <si>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</si>
  <si>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</si>
  <si>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</si>
  <si>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</si>
  <si>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</si>
  <si>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</si>
  <si>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</si>
  <si>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</si>
  <si>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</si>
  <si>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</si>
  <si>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</si>
  <si>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</si>
  <si>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</si>
  <si>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</si>
  <si>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</si>
  <si>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</si>
  <si>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</si>
  <si>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</si>
  <si>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</si>
  <si>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</si>
  <si>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</si>
  <si>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</si>
  <si>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</si>
  <si>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</si>
  <si>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</si>
  <si>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</si>
  <si>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</si>
  <si>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</si>
  <si>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</si>
  <si>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</si>
  <si>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</si>
  <si>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</si>
  <si>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</si>
  <si>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</si>
  <si>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</si>
  <si>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</si>
  <si>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</si>
  <si>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</si>
  <si>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</si>
  <si>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</si>
  <si>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</si>
  <si>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</si>
  <si>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</si>
  <si>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</si>
  <si>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</si>
  <si>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</si>
  <si>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</si>
  <si>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</si>
  <si>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</si>
  <si>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</si>
  <si>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</si>
  <si>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</si>
  <si>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</si>
  <si>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</si>
  <si>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</si>
  <si>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</si>
  <si>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</si>
  <si>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</si>
  <si>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</si>
  <si>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</si>
  <si>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</si>
  <si>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</si>
  <si>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</si>
  <si>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</si>
  <si>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</si>
  <si>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</si>
  <si>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</si>
  <si>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</si>
  <si>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</si>
  <si>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</si>
  <si>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</si>
  <si>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</si>
  <si>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</si>
  <si>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</si>
  <si>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</si>
  <si>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</si>
  <si>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</si>
  <si>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</si>
  <si>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</si>
  <si>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</si>
  <si>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</si>
  <si>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</si>
  <si>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</si>
  <si>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</si>
  <si>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</si>
  <si>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</si>
  <si>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</si>
  <si>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</si>
  <si>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</si>
  <si>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</si>
  <si>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</si>
  <si>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</si>
  <si>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</si>
  <si>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</si>
  <si>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</si>
  <si>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</si>
  <si>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</si>
  <si>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</si>
  <si>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</si>
  <si>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</si>
  <si>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</si>
  <si>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</si>
  <si>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</si>
  <si>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</si>
  <si>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</si>
  <si>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</si>
  <si>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</si>
  <si>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</si>
  <si>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</si>
  <si>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</si>
  <si>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</si>
  <si>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</si>
  <si>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</si>
  <si>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</si>
  <si>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</si>
  <si>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</si>
  <si>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</si>
  <si>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</si>
  <si>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</si>
  <si>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</si>
  <si>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</si>
  <si>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</si>
  <si>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</si>
  <si>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</si>
  <si>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</si>
  <si>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</si>
  <si>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</si>
  <si>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</si>
  <si>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</si>
  <si>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</si>
  <si>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</si>
  <si>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</si>
  <si>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</si>
  <si>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</si>
  <si>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</si>
  <si>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</si>
  <si>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</si>
  <si>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</si>
  <si>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</si>
  <si>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</si>
  <si>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</si>
  <si>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</si>
  <si>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</si>
  <si>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</si>
  <si>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</si>
  <si>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</si>
  <si>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</si>
  <si>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</si>
  <si>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</si>
  <si>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</si>
  <si>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</si>
  <si>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</si>
  <si>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</si>
  <si>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</si>
  <si>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</si>
  <si>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</si>
  <si>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</si>
  <si>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</si>
  <si>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</si>
  <si>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</si>
  <si>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</si>
  <si>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</si>
  <si>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</si>
  <si>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</si>
  <si>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</si>
  <si>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</si>
  <si>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</si>
  <si>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</si>
  <si>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</si>
  <si>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</si>
  <si>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</si>
  <si>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</si>
  <si>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</si>
  <si>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</si>
  <si>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</si>
  <si>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</si>
  <si>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</si>
  <si>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</si>
  <si>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</si>
  <si>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</si>
  <si>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</si>
  <si>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</si>
  <si>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</si>
  <si>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</si>
  <si>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</si>
  <si>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</si>
  <si>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</si>
  <si>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</si>
  <si>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</si>
  <si>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</si>
  <si>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</si>
  <si>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</si>
  <si>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</si>
  <si>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</si>
  <si>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</si>
  <si>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</si>
  <si>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</si>
  <si>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</si>
  <si>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</si>
  <si>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</si>
  <si>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</si>
  <si>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</si>
  <si>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</si>
  <si>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</si>
  <si>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</si>
  <si>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</si>
  <si>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</si>
  <si>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</si>
  <si>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</si>
  <si>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</si>
  <si>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</si>
  <si>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</si>
  <si>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</si>
  <si>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</si>
  <si>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</si>
  <si>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</si>
  <si>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</si>
  <si>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</si>
  <si>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</si>
  <si>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</si>
  <si>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</si>
  <si>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</si>
  <si>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</si>
  <si>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</si>
  <si>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</si>
  <si>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</si>
  <si>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</si>
  <si>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</si>
  <si>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</si>
  <si>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</si>
  <si>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</si>
  <si>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</si>
  <si>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</si>
  <si>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</si>
  <si>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</si>
  <si>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</si>
  <si>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</si>
  <si>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</si>
  <si>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</si>
  <si>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</si>
  <si>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</si>
  <si>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</si>
  <si>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</si>
  <si>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</si>
  <si>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</si>
  <si>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</si>
  <si>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</si>
  <si>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</si>
  <si>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</si>
  <si>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</si>
  <si>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</si>
  <si>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</si>
  <si>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</si>
  <si>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</si>
  <si>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</si>
  <si>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</si>
  <si>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</si>
  <si>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</si>
  <si>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</si>
  <si>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</si>
  <si>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</si>
  <si>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</si>
  <si>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</si>
  <si>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</si>
  <si>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</si>
  <si>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</si>
  <si>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</si>
  <si>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</si>
  <si>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</si>
  <si>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</si>
  <si>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</si>
  <si>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</si>
  <si>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</si>
  <si>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</si>
  <si>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</si>
  <si>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</si>
  <si>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</si>
  <si>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</si>
  <si>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</si>
  <si>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</si>
  <si>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</si>
  <si>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</si>
  <si>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</si>
  <si>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</si>
  <si>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</si>
  <si>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</si>
  <si>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</si>
  <si>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</si>
  <si>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</si>
  <si>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</si>
  <si>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</si>
  <si>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</si>
  <si>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</si>
  <si>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</si>
  <si>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</si>
  <si>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</si>
  <si>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</si>
  <si>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</si>
  <si>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</si>
  <si>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</si>
  <si>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</si>
  <si>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</si>
  <si>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</si>
  <si>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</si>
  <si>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</si>
  <si>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</si>
  <si>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</si>
  <si>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</si>
  <si>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</si>
  <si>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</si>
  <si>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</si>
  <si>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</si>
  <si>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</si>
  <si>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</si>
  <si>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</si>
  <si>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</si>
  <si>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</si>
  <si>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</si>
  <si>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</si>
  <si>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</si>
  <si>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</si>
  <si>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</si>
  <si>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</si>
  <si>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</si>
  <si>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</si>
  <si>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</si>
  <si>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</si>
  <si>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</si>
  <si>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</si>
  <si>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</si>
  <si>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</si>
  <si>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</si>
  <si>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</si>
  <si>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</si>
  <si>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</si>
  <si>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</si>
  <si>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</si>
  <si>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</si>
  <si>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</si>
  <si>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</si>
  <si>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</si>
  <si>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</si>
  <si>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</si>
  <si>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</si>
  <si>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</si>
  <si>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</si>
  <si>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</si>
  <si>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</si>
  <si>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</si>
  <si>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</si>
  <si>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</si>
  <si>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</si>
  <si>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</si>
  <si>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</si>
  <si>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</si>
  <si>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</si>
  <si>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</si>
  <si>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</si>
  <si>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</si>
  <si>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</si>
  <si>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</si>
  <si>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</si>
  <si>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</si>
  <si>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</si>
  <si>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</si>
  <si>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</si>
  <si>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</si>
  <si>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</si>
  <si>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</si>
  <si>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</si>
  <si>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</si>
  <si>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</si>
  <si>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</si>
  <si>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</si>
  <si>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</si>
  <si>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</si>
  <si>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</si>
  <si>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</si>
  <si>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</si>
  <si>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</si>
  <si>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</si>
  <si>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</si>
  <si>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</si>
  <si>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</si>
  <si>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</si>
  <si>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</si>
  <si>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</si>
  <si>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</si>
  <si>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</si>
  <si>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</si>
  <si>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</si>
  <si>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</si>
  <si>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</si>
  <si>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</si>
  <si>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</si>
  <si>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</si>
  <si>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</si>
  <si>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</si>
  <si>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</si>
  <si>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</si>
  <si>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</si>
  <si>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</si>
  <si>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</si>
  <si>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</si>
  <si>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</si>
  <si>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</si>
  <si>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</si>
  <si>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</si>
  <si>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</si>
  <si>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</si>
  <si>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</si>
  <si>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</si>
  <si>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</si>
  <si>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</si>
  <si>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</si>
  <si>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</si>
  <si>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</si>
  <si>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</si>
  <si>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</si>
  <si>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</si>
  <si>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</si>
  <si>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</si>
  <si>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</si>
  <si>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</si>
  <si>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</si>
  <si>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</si>
  <si>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</si>
  <si>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</si>
  <si>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</si>
  <si>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</si>
  <si>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</si>
  <si>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</si>
  <si>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</si>
  <si>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</si>
  <si>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</si>
  <si>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</si>
  <si>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</si>
  <si>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</si>
  <si>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</si>
  <si>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</si>
  <si>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</si>
  <si>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</si>
  <si>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</si>
  <si>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</si>
  <si>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</si>
  <si>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</si>
  <si>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</si>
  <si>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</si>
  <si>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</si>
  <si>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</si>
  <si>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</si>
  <si>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</si>
  <si>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</si>
  <si>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</si>
  <si>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</si>
  <si>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</si>
  <si>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</si>
  <si>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</si>
  <si>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</si>
  <si>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</si>
  <si>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</si>
  <si>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</si>
  <si>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</si>
  <si>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</si>
  <si>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</si>
  <si>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</si>
  <si>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</si>
  <si>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</si>
  <si>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</si>
  <si>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</si>
  <si>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</si>
  <si>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</si>
  <si>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</si>
  <si>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</si>
  <si>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</si>
  <si>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</si>
  <si>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</si>
  <si>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</si>
  <si>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</si>
  <si>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</si>
  <si>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</si>
  <si>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</si>
  <si>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</si>
  <si>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</si>
  <si>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</si>
  <si>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</si>
  <si>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</si>
  <si>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</si>
  <si>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</si>
  <si>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</si>
  <si>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</si>
  <si>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</si>
  <si>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</si>
  <si>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</si>
  <si>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</si>
  <si>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</si>
  <si>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</si>
  <si>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</si>
  <si>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</si>
  <si>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</si>
  <si>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</si>
  <si>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</si>
  <si>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</si>
  <si>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</si>
  <si>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</si>
  <si>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</si>
  <si>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</si>
  <si>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</si>
  <si>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</si>
  <si>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</si>
  <si>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</si>
  <si>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</si>
  <si>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</si>
  <si>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</si>
  <si>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</si>
  <si>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</si>
  <si>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</si>
  <si>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</si>
  <si>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</si>
  <si>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</si>
  <si>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</si>
  <si>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</si>
  <si>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</si>
  <si>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</si>
  <si>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</si>
  <si>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</si>
  <si>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</si>
  <si>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</si>
  <si>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</si>
  <si>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</si>
  <si>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</si>
  <si>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</si>
  <si>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</si>
  <si>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</si>
  <si>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</si>
  <si>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</si>
  <si>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</si>
  <si>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</si>
  <si>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</si>
  <si>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</si>
  <si>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</si>
  <si>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</si>
  <si>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</si>
  <si>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</si>
  <si>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</si>
  <si>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</si>
  <si>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</si>
  <si>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</si>
  <si>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</si>
  <si>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</si>
  <si>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</si>
  <si>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</si>
  <si>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</si>
  <si>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</si>
  <si>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</si>
  <si>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</si>
  <si>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</si>
  <si>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</si>
  <si>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</si>
  <si>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</si>
  <si>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</si>
  <si>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</si>
  <si>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</si>
  <si>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</si>
  <si>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</si>
  <si>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</si>
  <si>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</si>
  <si>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</si>
  <si>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</si>
  <si>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</si>
  <si>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</si>
  <si>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</si>
  <si>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</si>
  <si>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</si>
  <si>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</si>
  <si>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</si>
  <si>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</si>
  <si>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</si>
  <si>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</si>
  <si>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</si>
  <si>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</si>
  <si>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</si>
  <si>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</si>
  <si>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</si>
  <si>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</si>
  <si>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</si>
  <si>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</si>
  <si>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</si>
  <si>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</si>
  <si>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</si>
  <si>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</si>
  <si>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</si>
  <si>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</si>
  <si>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</si>
  <si>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</si>
  <si>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</si>
  <si>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</si>
  <si>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</si>
  <si>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</si>
  <si>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</si>
  <si>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</si>
  <si>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</si>
  <si>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</si>
  <si>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</si>
  <si>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</si>
  <si>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</si>
  <si>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</si>
  <si>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</si>
  <si>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</si>
  <si>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</si>
  <si>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</si>
  <si>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</si>
  <si>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</si>
  <si>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</si>
  <si>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</si>
  <si>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</si>
  <si>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</si>
  <si>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</si>
  <si>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</si>
  <si>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</si>
  <si>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</si>
  <si>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</si>
  <si>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</si>
  <si>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</si>
  <si>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</si>
  <si>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</si>
  <si>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</si>
  <si>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</si>
  <si>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</si>
  <si>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</si>
  <si>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</si>
  <si>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</si>
  <si>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</si>
  <si>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</si>
  <si>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</si>
  <si>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</si>
  <si>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</si>
  <si>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</si>
  <si>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</si>
  <si>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</si>
  <si>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</si>
  <si>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</si>
  <si>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</si>
  <si>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</si>
  <si>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</si>
  <si>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</si>
  <si>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</si>
  <si>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</si>
  <si>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</si>
  <si>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</si>
  <si>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</si>
  <si>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</si>
  <si>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</si>
  <si>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</si>
  <si>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</si>
  <si>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</si>
  <si>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</si>
  <si>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</si>
  <si>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</si>
  <si>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</si>
  <si>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</si>
  <si>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</si>
  <si>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</si>
  <si>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</si>
  <si>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</si>
  <si>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</si>
  <si>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</si>
  <si>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</si>
  <si>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</si>
  <si>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</si>
  <si>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</si>
  <si>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</si>
  <si>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</si>
  <si>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</si>
  <si>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</si>
  <si>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</si>
  <si>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</si>
  <si>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</si>
  <si>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</si>
  <si>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</si>
  <si>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</si>
  <si>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</si>
  <si>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</si>
  <si>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</si>
  <si>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</si>
  <si>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</si>
  <si>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</si>
  <si>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</si>
  <si>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</si>
  <si>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</si>
  <si>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</si>
  <si>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</si>
  <si>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</si>
  <si>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</si>
  <si>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</si>
  <si>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</si>
  <si>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</si>
  <si>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</si>
  <si>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</si>
  <si>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</si>
  <si>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</si>
  <si>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</si>
  <si>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</si>
  <si>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</si>
  <si>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</si>
  <si>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</si>
  <si>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</si>
  <si>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</si>
  <si>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</si>
  <si>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</si>
  <si>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</si>
  <si>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</si>
  <si>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</si>
  <si>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</si>
  <si>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</si>
  <si>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</si>
  <si>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</si>
  <si>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</si>
  <si>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</si>
  <si>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</si>
  <si>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</si>
  <si>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</si>
  <si>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</si>
  <si>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</si>
  <si>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</si>
  <si>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</si>
  <si>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</si>
  <si>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</si>
  <si>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</si>
  <si>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</si>
  <si>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</si>
  <si>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</si>
  <si>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</si>
  <si>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</si>
  <si>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</si>
  <si>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</si>
  <si>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</si>
  <si>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</si>
  <si>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</si>
  <si>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</si>
  <si>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</si>
  <si>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</si>
  <si>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</si>
  <si>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</si>
  <si>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</si>
  <si>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</si>
  <si>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</si>
  <si>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</si>
  <si>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</si>
  <si>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</si>
  <si>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</si>
  <si>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</si>
  <si>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</si>
  <si>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</si>
  <si>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</si>
  <si>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</si>
  <si>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</si>
  <si>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</si>
  <si>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</si>
  <si>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</si>
  <si>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</si>
  <si>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</si>
  <si>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</si>
  <si>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</si>
  <si>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</si>
  <si>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</si>
  <si>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</si>
  <si>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</si>
  <si>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</si>
  <si>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</si>
  <si>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</si>
  <si>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</si>
  <si>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</si>
  <si>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</si>
  <si>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</si>
  <si>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</si>
  <si>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</si>
  <si>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</si>
  <si>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</si>
  <si>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</si>
  <si>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</si>
  <si>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</si>
  <si>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</si>
  <si>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</si>
  <si>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</si>
  <si>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</si>
  <si>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</si>
  <si>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</si>
  <si>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</si>
  <si>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</si>
  <si>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</si>
  <si>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</si>
  <si>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</si>
  <si>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</si>
  <si>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</si>
  <si>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</si>
  <si>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</si>
  <si>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</si>
  <si>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</si>
  <si>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</si>
  <si>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</si>
  <si>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</si>
  <si>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</si>
  <si>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</si>
  <si>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</si>
  <si>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</si>
  <si>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</si>
  <si>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</si>
  <si>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</si>
  <si>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</si>
  <si>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</si>
  <si>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</si>
  <si>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</si>
  <si>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</si>
  <si>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</si>
  <si>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</si>
  <si>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</si>
  <si>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</si>
  <si>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</si>
  <si>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</si>
  <si>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</si>
  <si>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</si>
  <si>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</si>
  <si>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</si>
  <si>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</si>
  <si>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</si>
  <si>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</si>
  <si>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</si>
  <si>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</si>
  <si>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</si>
  <si>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</si>
  <si>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</si>
  <si>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</si>
  <si>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</si>
  <si>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</si>
  <si>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</si>
  <si>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</si>
  <si>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</si>
  <si>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</si>
  <si>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</si>
  <si>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</si>
  <si>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</si>
  <si>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</si>
  <si>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</si>
  <si>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</si>
  <si>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</si>
  <si>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</si>
  <si>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</si>
  <si>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</si>
  <si>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</si>
  <si>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</si>
  <si>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</si>
  <si>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</si>
  <si>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</si>
  <si>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</si>
  <si>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</si>
  <si>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</si>
  <si>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</si>
  <si>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</si>
  <si>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</si>
  <si>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</si>
  <si>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</si>
  <si>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</si>
  <si>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</si>
  <si>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</si>
  <si>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</si>
  <si>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</si>
  <si>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</si>
  <si>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</si>
  <si>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</si>
  <si>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</si>
  <si>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</si>
  <si>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</si>
  <si>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</si>
  <si>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</si>
  <si>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</si>
  <si>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</si>
  <si>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</si>
  <si>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</si>
  <si>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</si>
  <si>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</si>
  <si>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</si>
  <si>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</si>
  <si>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</si>
  <si>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</si>
  <si>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</si>
  <si>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</si>
  <si>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</si>
  <si>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</si>
  <si>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</si>
  <si>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</si>
  <si>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</si>
  <si>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</si>
  <si>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</si>
  <si>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</si>
  <si>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</si>
  <si>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</si>
  <si>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</si>
  <si>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</si>
  <si>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</si>
  <si>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</si>
  <si>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</si>
  <si>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</si>
  <si>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</si>
  <si>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</si>
  <si>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</si>
  <si>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</si>
  <si>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</si>
  <si>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</si>
  <si>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</si>
  <si>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</si>
  <si>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</si>
  <si>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</si>
  <si>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</si>
  <si>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</si>
  <si>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</si>
  <si>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</si>
  <si>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</si>
  <si>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</si>
  <si>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</si>
  <si>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</si>
  <si>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</si>
  <si>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</si>
  <si>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</si>
  <si>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</si>
  <si>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</si>
  <si>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</si>
  <si>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</si>
  <si>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</si>
  <si>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</si>
  <si>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</si>
  <si>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</si>
  <si>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</si>
  <si>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</si>
  <si>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</si>
  <si>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</si>
  <si>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</si>
  <si>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</si>
  <si>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</si>
  <si>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</si>
  <si>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</si>
  <si>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</si>
  <si>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</si>
  <si>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</si>
  <si>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</si>
  <si>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</si>
  <si>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</si>
  <si>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</si>
  <si>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</si>
  <si>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</si>
  <si>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</si>
  <si>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</si>
  <si>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</si>
  <si>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</si>
  <si>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</si>
  <si>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</si>
  <si>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</si>
  <si>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</si>
  <si>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</si>
  <si>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</si>
  <si>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</si>
  <si>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</si>
  <si>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</si>
  <si>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</si>
  <si>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</si>
  <si>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</si>
  <si>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</si>
  <si>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</si>
  <si>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</si>
  <si>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</si>
  <si>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</si>
  <si>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</si>
  <si>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</si>
  <si>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</si>
  <si>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</si>
  <si>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</si>
  <si>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</si>
  <si>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</si>
  <si>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</si>
  <si>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</si>
  <si>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</si>
  <si>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</si>
  <si>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</si>
  <si>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</si>
  <si>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</si>
  <si>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</si>
  <si>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</si>
  <si>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</si>
  <si>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</si>
  <si>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</si>
  <si>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</si>
  <si>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</si>
  <si>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</si>
  <si>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</si>
  <si>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</si>
  <si>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</si>
  <si>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</si>
  <si>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</si>
  <si>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</si>
  <si>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</si>
  <si>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</si>
  <si>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</si>
  <si>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</si>
  <si>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</si>
  <si>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</si>
  <si>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</si>
  <si>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</si>
  <si>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</si>
  <si>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</si>
  <si>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</si>
  <si>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</si>
  <si>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</si>
  <si>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</si>
  <si>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</si>
  <si>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</si>
  <si>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</si>
  <si>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</si>
  <si>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</si>
  <si>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</si>
  <si>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</si>
  <si>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</si>
  <si>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</si>
  <si>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</si>
  <si>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</si>
  <si>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</si>
  <si>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</si>
  <si>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</si>
  <si>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</si>
  <si>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</si>
  <si>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</si>
  <si>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</si>
  <si>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</si>
  <si>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</si>
  <si>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</si>
  <si>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</si>
  <si>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</si>
  <si>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</si>
  <si>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</si>
  <si>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</si>
  <si>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</si>
  <si>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</si>
  <si>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</si>
  <si>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</si>
  <si>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</si>
  <si>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</si>
  <si>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</si>
  <si>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</si>
  <si>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</si>
  <si>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</si>
  <si>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</si>
  <si>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</si>
  <si>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</si>
  <si>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</si>
  <si>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</si>
  <si>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</si>
  <si>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</si>
  <si>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</si>
  <si>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</si>
  <si>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</si>
  <si>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</si>
  <si>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</si>
  <si>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</si>
  <si>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</si>
  <si>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</si>
  <si>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</si>
  <si>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</si>
  <si>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</si>
  <si>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</si>
  <si>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</si>
  <si>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</si>
  <si>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</si>
  <si>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</si>
  <si>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</si>
  <si>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</si>
  <si>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</si>
  <si>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</si>
  <si>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</si>
  <si>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</si>
  <si>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</si>
  <si>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</si>
  <si>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</si>
  <si>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</si>
  <si>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</si>
  <si>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</si>
  <si>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</si>
  <si>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</si>
  <si>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</si>
  <si>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</si>
  <si>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</si>
  <si>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</si>
  <si>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</si>
  <si>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</si>
  <si>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</si>
  <si>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</si>
  <si>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</si>
  <si>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</si>
  <si>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</si>
  <si>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</si>
  <si>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</si>
  <si>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</si>
  <si>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</si>
  <si>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</si>
  <si>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</si>
  <si>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</si>
  <si>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</si>
  <si>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</si>
  <si>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</si>
  <si>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</si>
  <si>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</si>
  <si>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</si>
  <si>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</si>
  <si>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</si>
  <si>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</si>
  <si>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</si>
  <si>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</si>
  <si>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</si>
  <si>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</si>
  <si>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</si>
  <si>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</si>
  <si>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</si>
  <si>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</si>
  <si>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</si>
  <si>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</si>
  <si>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</si>
  <si>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</si>
  <si>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</si>
  <si>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</si>
  <si>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</si>
  <si>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</si>
  <si>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</si>
  <si>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</si>
  <si>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</si>
  <si>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</si>
  <si>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</si>
  <si>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</si>
  <si>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</si>
  <si>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</si>
  <si>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</si>
  <si>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</si>
  <si>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</si>
  <si>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</si>
  <si>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</si>
  <si>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</si>
  <si>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</si>
  <si>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</si>
  <si>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</si>
  <si>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</si>
  <si>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</si>
  <si>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</si>
  <si>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</si>
  <si>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</si>
  <si>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</si>
  <si>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</si>
  <si>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</si>
  <si>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</si>
  <si>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</si>
  <si>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</si>
  <si>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</si>
  <si>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</si>
  <si>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</si>
  <si>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</si>
  <si>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</si>
  <si>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</si>
  <si>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</si>
  <si>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</si>
  <si>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</si>
  <si>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</si>
  <si>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</si>
  <si>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</si>
  <si>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</si>
  <si>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</si>
  <si>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</si>
  <si>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</si>
  <si>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</si>
  <si>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</si>
  <si>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</si>
  <si>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</si>
  <si>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</si>
  <si>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</si>
  <si>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</si>
  <si>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</si>
  <si>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</si>
  <si>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</si>
  <si>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</si>
  <si>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</si>
  <si>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</si>
  <si>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</si>
  <si>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</si>
  <si>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</si>
  <si>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</si>
  <si>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</si>
  <si>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</si>
  <si>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</si>
  <si>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</si>
  <si>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</si>
  <si>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</si>
  <si>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</si>
  <si>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</si>
  <si>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</si>
  <si>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</si>
  <si>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</si>
  <si>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</si>
  <si>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</si>
  <si>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</si>
  <si>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</si>
  <si>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</si>
  <si>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</si>
  <si>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</si>
  <si>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</si>
  <si>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</si>
  <si>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</si>
  <si>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</si>
  <si>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</si>
  <si>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</si>
  <si>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</si>
  <si>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</si>
  <si>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</si>
  <si>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</si>
  <si>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</si>
  <si>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</si>
  <si>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</si>
  <si>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</si>
  <si>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</si>
  <si>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</si>
  <si>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</si>
  <si>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</si>
  <si>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</si>
  <si>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</si>
  <si>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</si>
  <si>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</si>
  <si>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</si>
  <si>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</si>
  <si>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</si>
  <si>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</si>
  <si>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</si>
  <si>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</si>
  <si>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</si>
  <si>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</si>
  <si>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</si>
  <si>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</si>
  <si>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</si>
  <si>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</si>
  <si>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</si>
  <si>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</si>
  <si>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</si>
  <si>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</si>
  <si>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</si>
  <si>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</si>
  <si>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</si>
  <si>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</si>
  <si>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</si>
  <si>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</si>
  <si>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</si>
  <si>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</si>
  <si>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</si>
  <si>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</si>
  <si>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</si>
  <si>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</si>
  <si>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</si>
  <si>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</si>
  <si>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</si>
  <si>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</si>
  <si>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</si>
  <si>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</si>
  <si>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</si>
  <si>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</si>
  <si>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</si>
  <si>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</si>
  <si>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</si>
  <si>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</si>
  <si>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</si>
  <si>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</si>
  <si>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</si>
  <si>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</si>
  <si>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</si>
  <si>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</si>
  <si>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</si>
  <si>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</si>
  <si>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</si>
  <si>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</si>
  <si>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</si>
  <si>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</si>
  <si>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</si>
  <si>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</si>
  <si>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</si>
  <si>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</si>
  <si>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</si>
  <si>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</si>
  <si>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</si>
  <si>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</si>
  <si>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</si>
  <si>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</si>
  <si>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</si>
  <si>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</si>
  <si>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</si>
  <si>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</si>
  <si>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</si>
  <si>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</si>
  <si>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</si>
  <si>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</si>
  <si>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</si>
  <si>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</si>
  <si>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</si>
  <si>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</si>
  <si>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</si>
  <si>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</si>
  <si>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</si>
  <si>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</si>
  <si>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</si>
  <si>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</si>
  <si>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</si>
  <si>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</si>
  <si>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</si>
  <si>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</si>
  <si>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</si>
  <si>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</si>
  <si>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</si>
  <si>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</si>
  <si>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</si>
  <si>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</si>
  <si>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</si>
  <si>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</si>
  <si>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</si>
  <si>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</si>
  <si>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</si>
  <si>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</si>
  <si>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</si>
  <si>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</si>
  <si>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</si>
  <si>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</si>
  <si>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</si>
  <si>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</si>
  <si>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</si>
  <si>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</si>
  <si>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</si>
  <si>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</si>
  <si>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</si>
  <si>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</si>
  <si>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</si>
  <si>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</si>
  <si>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</si>
  <si>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</si>
  <si>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</si>
  <si>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</si>
  <si>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</si>
  <si>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</si>
  <si>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</si>
  <si>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</si>
  <si>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</si>
  <si>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</si>
  <si>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</si>
  <si>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</si>
  <si>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</si>
  <si>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</si>
  <si>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</si>
  <si>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</si>
  <si>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</si>
  <si>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</si>
  <si>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</si>
  <si>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</si>
  <si>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</si>
  <si>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</si>
  <si>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</si>
  <si>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</si>
  <si>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</si>
  <si>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</si>
  <si>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</si>
  <si>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</si>
  <si>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</si>
  <si>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</si>
  <si>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</si>
  <si>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</si>
  <si>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</si>
  <si>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</si>
  <si>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</si>
  <si>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</si>
  <si>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</si>
  <si>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</si>
  <si>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</si>
  <si>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</si>
  <si>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</si>
  <si>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</si>
  <si>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</si>
  <si>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</si>
  <si>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</si>
  <si>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</si>
  <si>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</si>
  <si>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</si>
  <si>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</si>
  <si>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</si>
  <si>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</si>
  <si>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</si>
  <si>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</si>
  <si>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</si>
  <si>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</si>
  <si>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</si>
  <si>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</si>
  <si>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</si>
  <si>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</si>
  <si>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</si>
  <si>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</si>
  <si>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</si>
  <si>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</si>
  <si>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</si>
  <si>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</si>
  <si>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</si>
  <si>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</si>
  <si>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</si>
  <si>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</si>
  <si>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</si>
  <si>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</si>
  <si>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</si>
  <si>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</si>
  <si>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</si>
  <si>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</si>
  <si>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</si>
  <si>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</si>
  <si>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</si>
  <si>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</si>
  <si>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</si>
  <si>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</si>
  <si>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</si>
  <si>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</si>
  <si>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</si>
  <si>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</si>
  <si>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</si>
  <si>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</si>
  <si>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</si>
  <si>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</si>
  <si>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</si>
  <si>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</si>
  <si>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</si>
  <si>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</si>
  <si>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</si>
  <si>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</si>
  <si>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</si>
  <si>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</si>
  <si>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</si>
  <si>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</si>
  <si>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</si>
  <si>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</si>
  <si>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</si>
  <si>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</si>
  <si>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</si>
  <si>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</si>
  <si>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</si>
  <si>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</si>
  <si>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</si>
  <si>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</si>
  <si>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</si>
  <si>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</si>
  <si>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</si>
  <si>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</si>
  <si>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</si>
  <si>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</si>
  <si>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</si>
  <si>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</si>
  <si>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</si>
  <si>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</si>
  <si>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</si>
  <si>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</si>
  <si>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</si>
  <si>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</si>
  <si>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</si>
  <si>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</si>
  <si>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</si>
  <si>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</si>
  <si>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</si>
  <si>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</si>
  <si>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</si>
  <si>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</si>
  <si>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</si>
  <si>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</si>
  <si>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</si>
  <si>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</si>
  <si>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</si>
  <si>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</si>
  <si>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</si>
  <si>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</si>
  <si>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</si>
  <si>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</si>
  <si>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</si>
  <si>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</si>
  <si>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</si>
  <si>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</si>
  <si>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</si>
  <si>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</si>
  <si>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</si>
  <si>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</si>
  <si>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</si>
  <si>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</si>
  <si>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</si>
  <si>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</si>
  <si>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</si>
  <si>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</si>
  <si>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</si>
  <si>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</si>
  <si>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</si>
  <si>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</si>
  <si>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</si>
  <si>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</si>
  <si>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</si>
  <si>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</si>
  <si>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</si>
  <si>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</si>
  <si>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</si>
  <si>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</si>
  <si>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</si>
  <si>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</si>
  <si>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</si>
  <si>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</si>
  <si>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</si>
  <si>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</si>
  <si>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</si>
  <si>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</si>
  <si>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</si>
  <si>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</si>
  <si>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</si>
  <si>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</si>
  <si>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</si>
  <si>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</si>
  <si>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</si>
  <si>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</si>
  <si>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</si>
  <si>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</si>
  <si>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</si>
  <si>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</si>
  <si>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</si>
  <si>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</si>
  <si>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</si>
  <si>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</si>
  <si>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</si>
  <si>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</si>
  <si>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</si>
  <si>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</si>
  <si>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</si>
  <si>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</si>
  <si>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</si>
  <si>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</si>
  <si>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</si>
  <si>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</si>
  <si>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</si>
  <si>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</si>
  <si>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</si>
  <si>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</si>
  <si>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</si>
  <si>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</si>
  <si>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</si>
  <si>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</si>
  <si>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</si>
  <si>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</si>
  <si>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</si>
  <si>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</si>
  <si>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</si>
  <si>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</si>
  <si>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</si>
  <si>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</si>
  <si>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</si>
  <si>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</si>
  <si>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</si>
  <si>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</si>
  <si>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</si>
  <si>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</si>
  <si>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</si>
  <si>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</si>
  <si>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</si>
  <si>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</si>
  <si>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</si>
  <si>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</si>
  <si>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</si>
  <si>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</si>
  <si>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</si>
  <si>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</si>
  <si>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</si>
  <si>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</si>
  <si>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</si>
  <si>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</si>
  <si>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</si>
  <si>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</si>
  <si>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</si>
  <si>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</si>
  <si>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</si>
  <si>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</si>
  <si>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</si>
  <si>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</si>
  <si>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</si>
  <si>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</si>
  <si>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</si>
  <si>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</si>
  <si>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</si>
  <si>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</si>
  <si>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</si>
  <si>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</si>
  <si>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</si>
  <si>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</si>
  <si>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</si>
  <si>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</si>
  <si>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</si>
  <si>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</si>
  <si>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</si>
  <si>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</si>
  <si>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</si>
  <si>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</si>
  <si>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</si>
  <si>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</si>
  <si>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</si>
  <si>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</si>
  <si>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</si>
  <si>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</si>
  <si>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</si>
  <si>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</si>
  <si>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</si>
  <si>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</si>
  <si>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</si>
  <si>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</si>
  <si>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</si>
  <si>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</si>
  <si>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</si>
  <si>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</si>
  <si>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</si>
  <si>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</si>
  <si>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</si>
  <si>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</si>
  <si>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</si>
  <si>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</si>
  <si>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</si>
  <si>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</si>
  <si>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</si>
  <si>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</si>
  <si>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</si>
  <si>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</si>
  <si>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</si>
  <si>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</si>
  <si>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</si>
  <si>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</si>
  <si>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</si>
  <si>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</si>
  <si>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</si>
  <si>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</si>
  <si>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</si>
  <si>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</si>
  <si>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</si>
  <si>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</si>
  <si>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</si>
  <si>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</si>
  <si>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</si>
  <si>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</si>
  <si>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</si>
  <si>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</si>
  <si>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</si>
  <si>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</si>
  <si>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</si>
  <si>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</si>
  <si>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</si>
  <si>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</si>
  <si>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</si>
  <si>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</si>
  <si>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</si>
  <si>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</si>
  <si>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</si>
  <si>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</si>
  <si>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</si>
  <si>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</si>
  <si>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</si>
  <si>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</si>
  <si>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</si>
  <si>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</si>
  <si>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</si>
  <si>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</si>
  <si>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</si>
  <si>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</si>
  <si>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</si>
  <si>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</si>
  <si>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</si>
  <si>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</si>
  <si>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</si>
  <si>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</si>
  <si>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</si>
  <si>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</si>
  <si>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</si>
  <si>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</si>
  <si>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</si>
  <si>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</si>
  <si>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</si>
  <si>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</si>
  <si>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</si>
  <si>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</si>
  <si>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</si>
  <si>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</si>
  <si>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</si>
  <si>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</si>
  <si>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</si>
  <si>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</si>
  <si>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</si>
  <si>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</si>
  <si>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</si>
  <si>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</si>
  <si>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</si>
  <si>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</si>
  <si>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</si>
  <si>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</si>
  <si>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</si>
  <si>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</si>
  <si>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</si>
  <si>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</si>
  <si>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</si>
  <si>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</si>
  <si>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</si>
  <si>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</si>
  <si>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</si>
  <si>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</si>
  <si>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</si>
  <si>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</si>
  <si>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</si>
  <si>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</si>
  <si>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</si>
  <si>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</si>
  <si>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</si>
  <si>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</si>
  <si>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</si>
  <si>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</si>
  <si>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</si>
  <si>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</si>
  <si>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</si>
  <si>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</si>
  <si>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</si>
  <si>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</si>
  <si>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</si>
  <si>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</si>
  <si>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</si>
  <si>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</si>
  <si>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</si>
  <si>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</si>
  <si>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</si>
  <si>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</si>
  <si>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</si>
  <si>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</si>
  <si>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</si>
  <si>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</si>
  <si>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</si>
  <si>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</si>
  <si>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</si>
  <si>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</si>
  <si>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</si>
  <si>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</si>
  <si>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</si>
  <si>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</si>
  <si>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</si>
  <si>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</si>
  <si>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</si>
  <si>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</si>
  <si>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</si>
  <si>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</si>
  <si>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</si>
  <si>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</si>
  <si>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</si>
  <si>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</si>
  <si>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</si>
  <si>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</si>
  <si>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</si>
  <si>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</si>
  <si>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</si>
  <si>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</si>
  <si>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</si>
  <si>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</si>
  <si>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</si>
  <si>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</si>
  <si>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</si>
  <si>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</si>
  <si>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</si>
  <si>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</si>
  <si>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</si>
  <si>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</si>
  <si>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</si>
  <si>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</si>
  <si>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</si>
  <si>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</si>
  <si>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</si>
  <si>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</si>
  <si>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</si>
  <si>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</si>
  <si>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</si>
  <si>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</si>
  <si>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</si>
  <si>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</si>
  <si>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</si>
  <si>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</si>
  <si>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</si>
  <si>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</si>
  <si>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</si>
  <si>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</si>
  <si>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</si>
  <si>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</si>
  <si>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</si>
  <si>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</si>
  <si>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</si>
  <si>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</si>
  <si>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</si>
  <si>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</si>
  <si>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</si>
  <si>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</si>
  <si>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</si>
  <si>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</si>
  <si>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</si>
  <si>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</si>
  <si>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</si>
  <si>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</si>
  <si>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</si>
  <si>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</si>
  <si>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</si>
  <si>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</si>
  <si>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</si>
  <si>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</si>
  <si>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</si>
  <si>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</si>
  <si>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</si>
  <si>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</si>
  <si>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</si>
  <si>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</si>
  <si>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</si>
  <si>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</si>
  <si>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</si>
  <si>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</si>
  <si>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</si>
  <si>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</si>
  <si>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</si>
  <si>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</si>
  <si>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</si>
  <si>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</si>
  <si>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</si>
  <si>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</si>
  <si>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</si>
  <si>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</si>
  <si>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</si>
  <si>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</si>
  <si>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</si>
  <si>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</si>
  <si>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</si>
  <si>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</si>
  <si>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</si>
  <si>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</si>
  <si>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</si>
  <si>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</si>
  <si>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</si>
  <si>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</si>
  <si>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</si>
  <si>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</si>
  <si>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</si>
  <si>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</si>
  <si>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</si>
  <si>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</si>
  <si>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</si>
  <si>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</si>
  <si>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</si>
  <si>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</si>
  <si>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</si>
  <si>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</si>
  <si>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</si>
  <si>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</si>
  <si>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</si>
  <si>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</si>
  <si>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</si>
  <si>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</si>
  <si>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</si>
  <si>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</si>
  <si>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</si>
  <si>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</si>
  <si>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</si>
  <si>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</si>
  <si>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</si>
  <si>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</si>
  <si>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</si>
  <si>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</si>
  <si>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</si>
  <si>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</si>
  <si>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</si>
  <si>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</si>
  <si>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</si>
  <si>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</si>
  <si>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</si>
  <si>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</si>
  <si>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</si>
  <si>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</si>
  <si>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</si>
  <si>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</si>
  <si>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</si>
  <si>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</si>
  <si>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</si>
  <si>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</si>
  <si>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</si>
  <si>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</si>
  <si>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</si>
  <si>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</si>
  <si>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</si>
  <si>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</si>
  <si>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</si>
  <si>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</si>
  <si>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</si>
  <si>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</si>
  <si>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</si>
  <si>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</si>
  <si>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</si>
  <si>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</si>
  <si>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</si>
  <si>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</si>
  <si>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</si>
  <si>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</si>
  <si>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</si>
  <si>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</si>
  <si>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</si>
  <si>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</si>
  <si>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</si>
  <si>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</si>
  <si>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</si>
  <si>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</si>
  <si>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</si>
  <si>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</si>
  <si>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</si>
  <si>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</si>
  <si>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</si>
  <si>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</si>
  <si>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</si>
  <si>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</si>
  <si>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</si>
  <si>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</si>
  <si>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</si>
  <si>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</si>
  <si>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</si>
  <si>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</si>
  <si>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</si>
  <si>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</si>
  <si>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</si>
  <si>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</si>
  <si>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</si>
  <si>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</si>
  <si>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</si>
  <si>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</si>
  <si>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</si>
  <si>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</si>
  <si>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</si>
  <si>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</si>
  <si>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</si>
  <si>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</si>
  <si>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</si>
  <si>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</si>
  <si>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</si>
  <si>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</si>
  <si>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</si>
  <si>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</si>
  <si>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</si>
  <si>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</si>
  <si>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</si>
  <si>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</si>
  <si>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</si>
  <si>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</si>
  <si>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</si>
  <si>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</si>
  <si>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</si>
  <si>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</si>
  <si>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</si>
  <si>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</si>
  <si>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</si>
  <si>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</si>
  <si>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</si>
  <si>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</si>
  <si>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</si>
  <si>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</si>
  <si>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</si>
  <si>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</si>
  <si>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</si>
  <si>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</si>
  <si>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</si>
  <si>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</si>
  <si>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</si>
  <si>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</si>
  <si>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</si>
  <si>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</si>
  <si>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</si>
  <si>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</si>
  <si>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</si>
  <si>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</si>
  <si>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</si>
  <si>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</si>
  <si>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</si>
  <si>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</si>
  <si>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</si>
  <si>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</si>
  <si>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</si>
  <si>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</si>
  <si>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</si>
  <si>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</si>
  <si>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</si>
  <si>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</si>
  <si>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</si>
  <si>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</si>
  <si>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</si>
  <si>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</si>
  <si>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</si>
  <si>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</si>
  <si>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</si>
  <si>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</si>
  <si>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</si>
  <si>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</si>
  <si>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</si>
  <si>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</si>
  <si>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</si>
  <si>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</si>
  <si>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</si>
  <si>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</si>
  <si>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</si>
  <si>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</si>
  <si>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</si>
  <si>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</si>
  <si>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</si>
  <si>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</si>
  <si>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</si>
  <si>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</si>
  <si>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</si>
  <si>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</si>
  <si>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</si>
  <si>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</si>
  <si>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</si>
  <si>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</si>
  <si>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</si>
  <si>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</si>
  <si>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</si>
  <si>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</si>
  <si>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</si>
  <si>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</si>
  <si>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</si>
  <si>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</si>
  <si>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</si>
  <si>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</si>
  <si>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</si>
  <si>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</si>
  <si>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</si>
  <si>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</si>
  <si>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</si>
  <si>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</si>
  <si>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</si>
  <si>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</si>
  <si>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</si>
  <si>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</si>
  <si>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</si>
  <si>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</si>
  <si>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</si>
  <si>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</si>
  <si>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</si>
  <si>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</si>
  <si>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</si>
  <si>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</si>
  <si>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</si>
  <si>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</si>
  <si>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</si>
  <si>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</si>
  <si>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</si>
  <si>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</si>
  <si>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</si>
  <si>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</si>
  <si>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</si>
  <si>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</si>
  <si>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</si>
  <si>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</si>
  <si>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</si>
  <si>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</si>
  <si>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</si>
  <si>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</si>
  <si>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</si>
  <si>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</si>
  <si>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</si>
  <si>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</si>
  <si>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</si>
  <si>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</si>
  <si>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</si>
  <si>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</si>
  <si>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</si>
  <si>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</si>
  <si>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</si>
  <si>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</si>
  <si>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</si>
  <si>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</si>
  <si>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</si>
  <si>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</si>
  <si>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</si>
  <si>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</si>
  <si>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</si>
  <si>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</si>
  <si>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</si>
  <si>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</si>
  <si>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</si>
  <si>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</si>
  <si>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</si>
  <si>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</si>
  <si>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</si>
  <si>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</si>
  <si>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</si>
  <si>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</si>
  <si>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</si>
  <si>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</si>
  <si>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</si>
  <si>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</si>
  <si>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</si>
  <si>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</si>
  <si>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</si>
  <si>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</si>
  <si>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</si>
  <si>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</si>
  <si>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</si>
  <si>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</si>
  <si>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</si>
  <si>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</si>
  <si>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</si>
  <si>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</si>
  <si>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</si>
  <si>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</si>
  <si>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</si>
  <si>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</si>
  <si>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</si>
  <si>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</si>
  <si>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</si>
  <si>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</si>
  <si>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</si>
  <si>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</si>
  <si>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</si>
  <si>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</si>
  <si>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</si>
  <si>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</si>
  <si>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</si>
  <si>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</si>
  <si>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</si>
  <si>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</si>
  <si>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</si>
  <si>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</si>
  <si>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</si>
  <si>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</si>
  <si>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</si>
  <si>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</si>
  <si>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</si>
  <si>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</si>
  <si>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</si>
  <si>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</si>
  <si>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</si>
  <si>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</si>
  <si>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</si>
  <si>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</si>
  <si>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</si>
  <si>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</si>
  <si>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</si>
  <si>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</si>
  <si>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</si>
  <si>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</si>
  <si>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</si>
  <si>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</si>
  <si>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</si>
  <si>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</si>
  <si>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</si>
  <si>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</si>
  <si>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</si>
  <si>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</si>
  <si>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</si>
  <si>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</si>
  <si>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</si>
  <si>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</si>
  <si>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</si>
  <si>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</si>
  <si>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</si>
  <si>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</si>
  <si>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</si>
  <si>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</si>
  <si>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</si>
  <si>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</si>
  <si>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</si>
  <si>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</si>
  <si>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</si>
  <si>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</si>
  <si>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</si>
  <si>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</si>
  <si>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</si>
  <si>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</si>
  <si>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</si>
  <si>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</si>
  <si>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</si>
  <si>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</si>
  <si>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</si>
  <si>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</si>
  <si>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</si>
  <si>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</si>
  <si>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</si>
  <si>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</si>
  <si>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</si>
  <si>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</si>
  <si>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</si>
  <si>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</si>
  <si>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</si>
  <si>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</si>
  <si>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</si>
  <si>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</si>
  <si>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</si>
  <si>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</si>
  <si>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</si>
  <si>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</si>
  <si>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</si>
  <si>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</si>
  <si>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</si>
  <si>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</si>
  <si>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</si>
  <si>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</si>
  <si>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</si>
  <si>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</si>
  <si>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</si>
  <si>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</si>
  <si>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</si>
  <si>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</si>
  <si>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</si>
  <si>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</si>
  <si>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</si>
  <si>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</si>
  <si>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</si>
  <si>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</si>
  <si>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</si>
  <si>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</si>
  <si>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</si>
  <si>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</si>
  <si>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</si>
  <si>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</si>
  <si>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</si>
  <si>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</si>
  <si>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</si>
  <si>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</si>
  <si>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</si>
  <si>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</si>
  <si>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</si>
  <si>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</si>
  <si>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</si>
  <si>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</si>
  <si>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</si>
  <si>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</si>
  <si>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</si>
  <si>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</si>
  <si>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</si>
  <si>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</si>
  <si>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</si>
  <si>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</si>
  <si>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</si>
  <si>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</si>
  <si>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</si>
  <si>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</si>
  <si>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</si>
  <si>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</si>
  <si>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</si>
  <si>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</si>
  <si>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</si>
  <si>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</si>
  <si>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</si>
  <si>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</si>
  <si>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</si>
  <si>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</si>
  <si>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</si>
  <si>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</si>
  <si>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</si>
  <si>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</si>
  <si>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</si>
  <si>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</si>
  <si>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</si>
  <si>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</si>
  <si>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</si>
  <si>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</si>
  <si>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</si>
  <si>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</si>
  <si>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</si>
  <si>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</si>
  <si>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</si>
  <si>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</si>
  <si>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</si>
  <si>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</si>
  <si>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</si>
  <si>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</si>
  <si>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</si>
  <si>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</si>
  <si>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</si>
  <si>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</si>
  <si>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</si>
  <si>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</si>
  <si>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</si>
  <si>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</si>
  <si>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</si>
  <si>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</si>
  <si>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</si>
  <si>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</si>
  <si>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</si>
  <si>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</si>
  <si>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</si>
  <si>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</si>
  <si>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</si>
  <si>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</si>
  <si>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</si>
  <si>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</si>
  <si>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</si>
  <si>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</si>
  <si>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</si>
  <si>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</si>
  <si>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</si>
  <si>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</si>
  <si>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</si>
  <si>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</si>
  <si>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</si>
  <si>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</si>
  <si>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</si>
  <si>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</si>
  <si>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</si>
  <si>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</si>
  <si>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</si>
  <si>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</si>
  <si>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</si>
  <si>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</si>
  <si>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</si>
  <si>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</si>
  <si>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</si>
  <si>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</si>
  <si>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</si>
  <si>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</si>
  <si>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</si>
  <si>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</si>
  <si>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</si>
  <si>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</si>
  <si>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</si>
  <si>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</si>
  <si>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</si>
  <si>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</si>
  <si>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</si>
  <si>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</si>
  <si>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</si>
  <si>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</si>
  <si>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</si>
  <si>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</si>
  <si>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</si>
  <si>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</si>
  <si>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</si>
  <si>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</si>
  <si>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</si>
  <si>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</si>
  <si>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</si>
  <si>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</si>
  <si>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</si>
  <si>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</si>
  <si>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</si>
  <si>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</si>
  <si>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</si>
  <si>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</si>
  <si>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</si>
  <si>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</si>
  <si>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</si>
  <si>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</si>
  <si>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</si>
  <si>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</si>
  <si>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</si>
  <si>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</si>
  <si>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</si>
  <si>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</si>
  <si>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</si>
  <si>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</si>
  <si>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</si>
  <si>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</si>
  <si>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</si>
  <si>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</si>
  <si>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</si>
  <si>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</si>
  <si>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</si>
  <si>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</si>
  <si>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</si>
  <si>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</si>
  <si>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</si>
  <si>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</si>
  <si>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</si>
  <si>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</si>
  <si>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</si>
  <si>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</si>
  <si>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</si>
  <si>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</si>
  <si>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</si>
  <si>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</si>
  <si>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</si>
  <si>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</si>
  <si>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</si>
  <si>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</si>
  <si>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</si>
  <si>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</si>
  <si>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</si>
  <si>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</si>
  <si>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</si>
  <si>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</si>
  <si>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</si>
  <si>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</si>
  <si>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</si>
  <si>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</si>
  <si>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</si>
  <si>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</si>
  <si>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</si>
  <si>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</si>
  <si>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</si>
  <si>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</si>
  <si>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</si>
  <si>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</si>
  <si>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</si>
  <si>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</si>
  <si>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</si>
  <si>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</si>
  <si>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</si>
  <si>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</si>
  <si>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</si>
  <si>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</si>
  <si>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</si>
  <si>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</si>
  <si>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</si>
  <si>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</si>
  <si>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</si>
  <si>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</si>
  <si>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</si>
  <si>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</si>
  <si>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</si>
  <si>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</si>
  <si>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</si>
  <si>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</si>
  <si>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</si>
  <si>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</si>
  <si>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</si>
  <si>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</si>
  <si>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</si>
  <si>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</si>
  <si>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</si>
  <si>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</si>
  <si>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</si>
  <si>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</si>
  <si>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</si>
  <si>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</si>
  <si>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</si>
  <si>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</si>
  <si>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</si>
  <si>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</si>
  <si>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</si>
  <si>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</si>
  <si>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</si>
  <si>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</si>
  <si>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</si>
  <si>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</si>
  <si>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</si>
  <si>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</si>
  <si>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</si>
  <si>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</si>
  <si>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</si>
  <si>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</si>
  <si>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</si>
  <si>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</si>
  <si>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</si>
  <si>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</si>
  <si>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</si>
  <si>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</si>
  <si>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</si>
  <si>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</si>
  <si>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</si>
  <si>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</si>
  <si>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</si>
  <si>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</si>
  <si>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</si>
  <si>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</si>
  <si>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</si>
  <si>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</si>
  <si>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</si>
  <si>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</si>
  <si>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</si>
  <si>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</si>
  <si>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</si>
  <si>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</si>
  <si>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</si>
  <si>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</si>
  <si>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</si>
  <si>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</si>
  <si>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</si>
  <si>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</si>
  <si>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</si>
  <si>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</si>
  <si>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</si>
  <si>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</si>
  <si>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</si>
  <si>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</si>
  <si>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</si>
  <si>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</si>
  <si>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</si>
  <si>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</si>
  <si>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</si>
  <si>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</si>
  <si>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</si>
  <si>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</si>
  <si>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</si>
  <si>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</si>
  <si>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</si>
  <si>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</si>
  <si>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</si>
  <si>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</si>
  <si>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</si>
  <si>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</si>
  <si>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</si>
  <si>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</si>
  <si>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</si>
  <si>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</si>
  <si>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</si>
  <si>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</si>
  <si>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</si>
  <si>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</si>
  <si>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</si>
  <si>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</si>
  <si>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</si>
  <si>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</si>
  <si>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</si>
  <si>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</si>
  <si>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</si>
  <si>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</si>
  <si>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</si>
  <si>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</si>
  <si>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</si>
  <si>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</si>
  <si>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</si>
  <si>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</si>
  <si>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</si>
  <si>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</si>
  <si>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</si>
  <si>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</si>
  <si>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</si>
  <si>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</si>
  <si>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</si>
  <si>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</si>
  <si>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</si>
  <si>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</si>
  <si>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</si>
  <si>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</si>
  <si>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</si>
  <si>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</si>
  <si>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</si>
  <si>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</si>
  <si>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</si>
  <si>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</si>
  <si>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</si>
  <si>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</si>
  <si>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</si>
  <si>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</si>
  <si>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</si>
  <si>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</si>
  <si>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</si>
  <si>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</si>
  <si>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</si>
  <si>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</si>
  <si>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</si>
  <si>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</si>
  <si>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</si>
  <si>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</si>
  <si>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</si>
  <si>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</si>
  <si>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</si>
  <si>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</si>
  <si>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</si>
  <si>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</si>
  <si>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</si>
  <si>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</si>
  <si>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</si>
  <si>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</si>
  <si>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</si>
  <si>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</si>
  <si>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</si>
  <si>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</si>
  <si>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</si>
  <si>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</si>
  <si>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</si>
  <si>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</si>
  <si>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</si>
  <si>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</si>
  <si>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</si>
  <si>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</si>
  <si>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</si>
  <si>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</si>
  <si>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</si>
  <si>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</si>
  <si>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</si>
  <si>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</si>
  <si>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</si>
  <si>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</si>
  <si>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</si>
  <si>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</si>
  <si>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</si>
  <si>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</si>
  <si>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</si>
  <si>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</si>
  <si>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</si>
  <si>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</si>
  <si>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</si>
  <si>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</si>
  <si>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</si>
  <si>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</si>
  <si>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</si>
  <si>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</si>
  <si>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</si>
  <si>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</si>
  <si>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</si>
  <si>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</si>
  <si>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</si>
  <si>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</si>
  <si>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</si>
  <si>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</si>
  <si>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</si>
  <si>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</si>
  <si>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</si>
  <si>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</si>
  <si>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</si>
  <si>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</si>
  <si>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</si>
  <si>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</si>
  <si>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</si>
  <si>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</si>
  <si>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</si>
  <si>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</si>
  <si>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</si>
  <si>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</si>
  <si>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</si>
  <si>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</si>
  <si>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</si>
  <si>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</si>
  <si>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</si>
  <si>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</si>
  <si>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</si>
  <si>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</si>
  <si>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</si>
  <si>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</si>
  <si>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</si>
  <si>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</si>
  <si>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</si>
  <si>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</si>
  <si>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</si>
  <si>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</si>
  <si>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</si>
  <si>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</si>
  <si>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</si>
  <si>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</si>
  <si>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</si>
  <si>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</si>
  <si>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</si>
  <si>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</si>
  <si>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</si>
  <si>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</si>
  <si>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</si>
  <si>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</si>
  <si>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</si>
  <si>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</si>
  <si>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</si>
  <si>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</si>
  <si>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</si>
  <si>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</si>
  <si>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</si>
  <si>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</si>
  <si>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</si>
  <si>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</si>
  <si>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</si>
  <si>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</si>
  <si>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</si>
  <si>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</si>
  <si>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</si>
  <si>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</si>
  <si>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</si>
  <si>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</si>
  <si>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</si>
  <si>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</si>
  <si>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</si>
  <si>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</si>
  <si>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</si>
  <si>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</si>
  <si>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</si>
  <si>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</si>
  <si>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</si>
  <si>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</si>
  <si>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</si>
  <si>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</si>
  <si>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</si>
  <si>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</si>
  <si>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</si>
  <si>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</si>
  <si>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</si>
  <si>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</si>
  <si>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</si>
  <si>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</si>
  <si>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</si>
  <si>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</si>
  <si>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</si>
  <si>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</si>
  <si>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</si>
  <si>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</si>
  <si>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</si>
  <si>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</si>
  <si>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</si>
  <si>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</si>
  <si>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</si>
  <si>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</si>
  <si>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</si>
  <si>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</si>
  <si>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</si>
  <si>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</si>
  <si>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</si>
  <si>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</si>
  <si>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</si>
  <si>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</si>
  <si>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</si>
  <si>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</si>
  <si>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</si>
  <si>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</si>
  <si>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</si>
  <si>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</si>
  <si>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</si>
  <si>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</si>
  <si>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</si>
  <si>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</si>
  <si>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</si>
  <si>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</si>
  <si>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</si>
  <si>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</si>
  <si>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</si>
  <si>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</si>
  <si>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</si>
  <si>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</si>
  <si>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</si>
  <si>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</si>
  <si>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</si>
  <si>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</si>
  <si>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</si>
  <si>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</si>
  <si>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</si>
  <si>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</si>
  <si>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</si>
  <si>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</si>
  <si>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</si>
  <si>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</si>
  <si>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</si>
  <si>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</si>
  <si>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</si>
  <si>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</si>
  <si>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</si>
  <si>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</si>
  <si>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</si>
  <si>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</si>
  <si>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</si>
  <si>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</si>
  <si>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</si>
  <si>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</si>
  <si>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</si>
  <si>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</si>
  <si>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</si>
  <si>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</si>
  <si>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</si>
  <si>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</si>
  <si>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</si>
  <si>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</si>
  <si>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</si>
  <si>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</si>
  <si>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</si>
  <si>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</si>
  <si>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</si>
  <si>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</si>
  <si>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</si>
  <si>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</si>
  <si>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</si>
  <si>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</si>
  <si>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</si>
  <si>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</si>
  <si>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</si>
  <si>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</si>
  <si>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</si>
  <si>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</si>
  <si>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</si>
  <si>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</si>
  <si>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</si>
  <si>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</si>
  <si>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</si>
  <si>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</si>
  <si>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</si>
  <si>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</si>
  <si>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</si>
  <si>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</si>
  <si>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</si>
  <si>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</si>
  <si>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</si>
  <si>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</si>
  <si>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</si>
  <si>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</si>
  <si>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</si>
  <si>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</si>
  <si>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</si>
  <si>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</si>
  <si>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</si>
  <si>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</si>
  <si>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</si>
  <si>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</si>
  <si>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</si>
  <si>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</si>
  <si>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</si>
  <si>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</si>
  <si>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</si>
  <si>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</si>
  <si>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</si>
  <si>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</si>
  <si>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</si>
  <si>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</si>
  <si>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</si>
  <si>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</si>
  <si>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</si>
  <si>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</si>
  <si>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</si>
  <si>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</si>
  <si>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</si>
  <si>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</si>
  <si>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</si>
  <si>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</si>
  <si>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</si>
  <si>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</si>
  <si>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</si>
  <si>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</si>
  <si>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</si>
  <si>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</si>
  <si>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</si>
  <si>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</si>
  <si>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</si>
  <si>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</si>
  <si>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</si>
  <si>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</si>
  <si>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</si>
  <si>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</si>
  <si>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</si>
  <si>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</si>
  <si>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</si>
  <si>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</si>
  <si>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</si>
  <si>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</si>
  <si>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</si>
  <si>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</si>
  <si>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</si>
  <si>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</si>
  <si>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</si>
  <si>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</si>
  <si>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</si>
  <si>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</si>
  <si>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</si>
  <si>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</si>
  <si>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</si>
  <si>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</si>
  <si>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</si>
  <si>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</si>
  <si>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</si>
  <si>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</si>
  <si>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</si>
  <si>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</si>
  <si>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</si>
  <si>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</si>
  <si>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</si>
  <si>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</si>
  <si>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</si>
  <si>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</si>
  <si>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</si>
  <si>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</si>
  <si>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</si>
  <si>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</si>
  <si>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</si>
  <si>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</si>
  <si>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</si>
  <si>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</si>
  <si>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</si>
  <si>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</si>
  <si>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</si>
  <si>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</si>
  <si>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</si>
  <si>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</si>
  <si>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</si>
  <si>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</si>
  <si>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</si>
  <si>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</si>
  <si>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</si>
  <si>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</si>
  <si>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</si>
  <si>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</si>
  <si>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</si>
  <si>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</si>
  <si>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</si>
  <si>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</si>
  <si>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</si>
  <si>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</si>
  <si>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</si>
  <si>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</si>
  <si>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</si>
  <si>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</si>
  <si>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</si>
  <si>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</si>
  <si>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</si>
  <si>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</si>
  <si>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</si>
  <si>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</si>
  <si>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</si>
  <si>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</si>
  <si>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</si>
  <si>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</si>
  <si>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</si>
  <si>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</si>
  <si>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</si>
  <si>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</si>
  <si>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</si>
  <si>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</si>
  <si>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</si>
  <si>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</si>
  <si>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</si>
  <si>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</si>
  <si>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</si>
  <si>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</si>
  <si>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</si>
  <si>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</si>
  <si>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</si>
  <si>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</si>
  <si>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</si>
  <si>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</si>
  <si>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</si>
  <si>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</si>
  <si>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</si>
  <si>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</si>
  <si>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</si>
  <si>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</si>
  <si>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</si>
  <si>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</si>
  <si>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</si>
  <si>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</si>
  <si>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</si>
  <si>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</si>
  <si>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</si>
  <si>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</si>
  <si>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</si>
  <si>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</si>
  <si>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</si>
  <si>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</si>
  <si>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</si>
  <si>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</si>
  <si>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</si>
  <si>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</si>
  <si>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</si>
  <si>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</si>
  <si>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</si>
  <si>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</si>
  <si>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</si>
  <si>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</si>
  <si>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</si>
  <si>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</si>
  <si>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</si>
  <si>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</si>
  <si>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</si>
  <si>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</si>
  <si>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</si>
  <si>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</si>
  <si>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</si>
  <si>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</si>
  <si>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</si>
  <si>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</si>
  <si>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</si>
  <si>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</si>
  <si>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</si>
  <si>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</si>
  <si>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</si>
  <si>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</si>
  <si>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</si>
  <si>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</si>
  <si>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</si>
  <si>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</si>
  <si>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</si>
  <si>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</si>
  <si>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</si>
  <si>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</si>
  <si>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</si>
  <si>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</si>
  <si>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</si>
  <si>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</si>
  <si>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</si>
  <si>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</si>
  <si>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</si>
  <si>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</si>
  <si>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</si>
  <si>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</si>
  <si>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</si>
  <si>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</si>
  <si>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</si>
  <si>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</si>
  <si>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</si>
  <si>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</si>
  <si>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</si>
  <si>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</si>
  <si>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</si>
  <si>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</si>
  <si>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</si>
  <si>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</si>
  <si>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</si>
  <si>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</si>
  <si>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</si>
  <si>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</si>
  <si>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</si>
  <si>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</si>
  <si>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</si>
  <si>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</si>
  <si>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</si>
  <si>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</si>
  <si>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</si>
  <si>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</si>
  <si>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</si>
  <si>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</si>
  <si>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</si>
  <si>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</si>
  <si>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</si>
  <si>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</si>
  <si>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</si>
  <si>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</si>
  <si>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</si>
  <si>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</si>
  <si>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</si>
  <si>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</si>
  <si>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</si>
  <si>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</si>
  <si>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</si>
  <si>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</si>
  <si>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</si>
  <si>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</si>
  <si>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</si>
  <si>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</si>
  <si>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</si>
  <si>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</si>
  <si>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</si>
  <si>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</si>
  <si>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</si>
  <si>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</si>
  <si>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</si>
  <si>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</si>
  <si>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</si>
  <si>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</si>
  <si>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</si>
  <si>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</si>
  <si>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</si>
  <si>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</si>
  <si>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</si>
  <si>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</si>
  <si>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</si>
  <si>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</si>
  <si>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</si>
  <si>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</si>
  <si>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</si>
  <si>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</si>
  <si>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</si>
  <si>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</si>
  <si>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</si>
  <si>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</si>
  <si>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</si>
  <si>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</si>
  <si>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</si>
  <si>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</si>
  <si>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</si>
  <si>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</si>
  <si>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</si>
  <si>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</si>
  <si>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</si>
  <si>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</si>
  <si>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</si>
  <si>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</si>
  <si>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</si>
  <si>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</si>
  <si>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</si>
  <si>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</si>
  <si>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</si>
  <si>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</si>
  <si>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</si>
  <si>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</si>
  <si>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</si>
  <si>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</si>
  <si>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</si>
  <si>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</si>
  <si>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</si>
  <si>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</si>
  <si>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</si>
  <si>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</si>
  <si>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</si>
  <si>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</si>
  <si>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</si>
  <si>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</si>
  <si>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</si>
  <si>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</si>
  <si>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</si>
  <si>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</si>
  <si>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</si>
  <si>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</si>
  <si>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</si>
  <si>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</si>
  <si>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</si>
  <si>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</si>
  <si>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</si>
  <si>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</si>
  <si>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</si>
  <si>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</si>
  <si>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</si>
  <si>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</si>
  <si>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</si>
  <si>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</si>
  <si>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</si>
  <si>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</si>
  <si>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</si>
  <si>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</si>
  <si>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</si>
  <si>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</si>
  <si>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</si>
  <si>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</si>
  <si>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</si>
  <si>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</si>
  <si>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</si>
  <si>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</si>
  <si>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</si>
  <si>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</si>
  <si>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</si>
  <si>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</si>
  <si>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</si>
  <si>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</si>
  <si>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</si>
  <si>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</si>
  <si>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</si>
  <si>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</si>
  <si>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</si>
  <si>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</si>
  <si>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</si>
  <si>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</si>
  <si>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</si>
  <si>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</si>
  <si>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</si>
  <si>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</si>
  <si>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</si>
  <si>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</si>
  <si>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</si>
  <si>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</si>
  <si>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</si>
  <si>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</si>
  <si>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</si>
  <si>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</si>
  <si>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</si>
  <si>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</si>
  <si>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</si>
  <si>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</si>
  <si>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</si>
  <si>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</si>
  <si>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</si>
  <si>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</si>
  <si>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</si>
  <si>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</si>
  <si>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</si>
  <si>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</si>
  <si>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</si>
  <si>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</si>
  <si>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</si>
  <si>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</si>
  <si>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</si>
  <si>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</si>
  <si>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</si>
  <si>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</si>
  <si>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</si>
  <si>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</si>
  <si>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</si>
  <si>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</si>
  <si>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</si>
  <si>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</si>
  <si>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</si>
  <si>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</si>
  <si>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</si>
  <si>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</si>
  <si>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</si>
  <si>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</si>
  <si>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</si>
  <si>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</si>
  <si>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</si>
  <si>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</si>
  <si>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</si>
  <si>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</si>
  <si>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</si>
  <si>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</si>
  <si>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</si>
  <si>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</si>
  <si>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</si>
  <si>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</si>
  <si>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</si>
  <si>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</si>
  <si>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</si>
  <si>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</si>
  <si>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</si>
  <si>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</si>
  <si>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</si>
  <si>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</si>
  <si>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</si>
  <si>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</si>
  <si>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</si>
  <si>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</si>
  <si>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</si>
  <si>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</si>
  <si>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</si>
  <si>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</si>
  <si>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</si>
  <si>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</si>
  <si>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</si>
  <si>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</si>
  <si>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</si>
  <si>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PCM-20251010-00000917</t>
  </si>
  <si>
    <t xml:space="preserve">PG connected at site // LTE scetor down </t>
  </si>
  <si>
    <t>PCM-20251011-00000033</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</si>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</sst>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278.0820974537055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0.57276875000388827</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45941.030523379632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45941.030523379632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45941.030523379632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45941.030523379632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45941.030523379632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45941.030523379632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45941.030523379632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45941.030523379632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45941.030523379632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45941.030523379632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45941.030523379632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45941.030523379632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45941.030523379632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45941.030523379632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45941.030523379632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45941.030523379632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45941.030523379632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45941.030523379632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45941.030523379632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45941.030523379632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45941.030523379632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45941.030523379632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45941.030523379632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45941.030523379632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45941.030523379632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45941.030523379632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45941.030523379632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45941.030523379632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45941.030523379632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45941.030523379632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45941.030523379632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45941.030523379632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45941.030523379632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45941.030523379632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45941.030523379632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45941.030523379632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45941.030523379632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45941.030523379632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45941.030523379632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45941.030523379632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45941.030523379632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45941.030523379632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45941.030523379632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45941.030523379632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45941.030523379632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45941.030523379632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45941.030523379632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45941.030523379632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45941.030523379632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134.30344004630024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116.03068541667017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45941.030523379632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45941.030523379632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45941.030523379632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45941.030523379632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45941.030523379632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45941.030523379632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45941.030523379632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45941.030523379632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45941.030523379632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45941.030523379632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45941.030523379632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45941.030523379632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45941.030523379632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45941.030523379632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45941.030523379632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45941.030523379632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45941.030523379632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45941.030523379632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45941.030523379632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45941.030523379632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45941.030523379632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45941.030523379632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45941.030523379632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45941.030523379632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45941.030523379632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45941.030523379632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45941.030523379632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45941.030523379632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45941.030523379632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45941.030523379632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45941.030523379632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45941.030523379632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45941.030523379632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45941.030523379632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45941.030523379632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45941.030523379632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45941.030523379632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45941.030523379632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45941.030523379632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45941.030523379632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45941.030523379632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45941.030523379632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45941.030523379632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45941.030523379632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45941.030523379632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45941.030523379632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45941.030523379632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45941.030523379632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45941.030523379632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45941.030523379632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45941.030523379632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45941.030523379632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45941.030523379632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45941.030523379632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45941.030523379632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45941.030523379632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45941.030523379632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45941.030523379632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45941.030523379632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45941.030523379632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45941.030523379632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45941.030523379632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45941.030523379632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45941.030523379632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45941.030523379632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45941.030523379632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45941.030523379632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45941.030523379632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45941.030523379632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45941.030523379632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45941.030523379632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45941.030523379632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45941.030523379632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45941.030523379632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45941.030523379632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45941.030523379632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45941.030523379632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45941.030523379632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45941.030523379632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45941.030523379632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45941.030523379632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45941.030523379632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45941.030523379632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45941.030523379632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45941.030523379632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45941.030523379632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45941.030523379632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45941.030523379632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45941.030523379632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45941.030523379632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45941.030523379632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45941.030523379632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45941.030523379632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45941.030523379632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45941.030523379632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45941.030523379632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45941.030523379632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45941.030523379632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45941.030523379632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45941.030523379632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45941.030523379632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45941.030523379632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45941.030523379632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45941.030523379632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45941.030523379632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45941.030523379632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45941.030523379632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45941.030523379632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45941.030523379632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45941.030523379632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45941.030523379632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45941.030523379632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45941.030523379632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45941.030523379632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45941.030523379632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45941.030523379632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45941.030523379632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45941.030523379632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45941.030523379632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45941.030523379632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45941.030523379632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45941.030523379632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45941.030523379632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45941.030523379632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45941.030523379632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45941.030523379632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45941.030523379632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45941.030523379632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45941.030523379632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45941.030523379632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45941.030523379632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45941.030523379632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45941.030523379632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45941.030523379632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45941.030523379632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45941.030523379632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45941.030523379632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45941.030523379632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45941.030523379632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45941.030523379632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45941.030523379632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45941.030523379632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45941.030523379632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45941.030523379632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45941.030523379632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45941.030523379632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45941.030523379632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45941.030523379632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45941.030523379632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45941.030523379632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45941.030523379632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45941.030523379632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45941.030523379632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45941.030523379632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45941.030523379632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45941.030523379632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45941.030523379632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45941.030523379632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45941.030523379632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45941.030523379632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45941.030523379632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45941.030523379632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45941.030523379632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45941.030523379632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45941.030523379632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45941.030523379632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45941.030523379632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45941.030523379632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45941.030523379632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45941.030523379632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45941.030523379632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45941.030523379632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45941.030523379632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45941.030523379632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45941.030523379632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45941.030523379632</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45941.030523379632</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45941.030523379632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45941.030523379632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45941.030523379632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45941.030523379632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45941.030523379632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45941.030523379632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45941.030523379632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45941.030523379632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45941.030523379632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45941.030523379632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45941.030523379632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45941.030523379632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45941.030523379632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45941.030523379632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45941.030523379632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45941.030523379632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45941.030523379632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45941.030523379632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45941.030523379632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45941.030523379632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45941.030523379632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45941.030523379632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45941.030523379632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45941.030523379632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45941.030523379632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45941.030523379632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45941.030523379632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45941.030523379632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45941.030523379632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45941.030523379632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45941.030523379632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45941.030523379632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45941.030523379632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45941.030523379632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45941.030523379632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45941.030523379632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45941.030523379632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45941.030523379632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45941.030523379632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45941.030523379632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45941.030523379632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45941.030523379632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45941.030523379632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45941.030523379632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45941.030523379632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45941.030523379632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45941.030523379632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45941.030523379632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45941.030523379632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45941.030523379632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45941.030523379632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45941.030523379632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45941.030523379632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45941.030523379632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45941.030523379632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45941.030523379632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45941.030523379632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45941.030523379632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45941.030523379632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45941.030523379632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45941.030523379632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45941.030523379632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45941.030523379632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45941.030523379632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45941.030523379632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45941.030523379632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45941.030523379632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45941.030523379632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45941.030523379632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45941.030523379632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45941.030523379632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45941.030523379632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45941.030523379632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45941.030523379632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45941.030523379632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45941.030523379632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45941.030523379632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45941.030523379632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45941.030523379632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45941.030523379632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45941.030523379632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45941.030523379632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45941.030523379632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45941.030523379632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45941.030523379632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45941.030523379632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45941.030523379632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45941.030523379632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45941.030523379632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45941.030523379632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45941.030523379632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45941.030523379632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45941.030523379632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45941.030523379632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45941.030523379632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45941.030523379632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45941.030523379632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45941.030523379632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45941.030523379632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45941.030523379632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45941.030523379632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45941.030523379632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45941.030523379632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45941.030523379632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45941.030523379632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45941.030523379632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45941.030523379632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45941.030523379632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45941.030523379632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45941.030523379632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45941.030523379632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45941.030523379632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45941.030523379632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45941.030523379632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45941.030523379632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45941.030523379632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45941.030523379632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45941.030523379632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45941.030523379632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45941.030523379632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45941.030523379632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45941.030523379632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45941.030523379632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45941.030523379632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45941.030523379632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45941.030523379632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45941.030523379632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45941.030523379632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45941.030523379632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45941.030523379632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45941.030523379632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45941.030523379632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45941.030523379632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45941.030523379632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45941.030523379632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45941.030523379632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45941.030523379632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45941.030523379632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45941.030523379632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45941.030523379632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45941.030523379632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45941.030523379632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45941.030523379632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45941.030523379632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45941.030523379632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45941.030523379632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45941.030523379632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45941.030523379632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45941.030523379632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45941.030523379632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45941.030523379632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45941.030523379632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45941.030523379632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45941.030523379632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45941.030523379632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45941.030523379632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45941.030523379632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45941.030523379632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45941.030523379632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45941.030523379632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45941.030523379632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45941.030523379632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45941.030523379632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45941.030523379632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45941.030523379632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45941.030523379632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45941.030523379632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45941.030523379632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45941.030523379632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45941.030523379632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45941.030523379632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45941.030523379632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45941.030523379632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45941.030523379632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45941.030523379632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45941.030523379632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45941.030523379632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45941.030523379632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45941.030523379632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45941.030523379632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45941.030523379632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45941.030523379632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45941.030523379632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45941.030523379632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45941.030523379632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45941.030523379632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45941.030523379632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45941.030523379632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45941.030523379632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45941.030523379632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45941.030523379632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45941.030523379632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45941.030523379632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45941.030523379632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45941.030523379632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45941.030523379632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45941.030523379632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45941.030523379632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45941.030523379632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45941.030523379632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45941.030523379632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45941.030523379632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45941.030523379632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45941.030523379632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45941.030523379632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45941.030523379632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45941.030523379632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45941.030523379632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45941.030523379632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45941.030523379632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45941.030523379632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45941.030523379632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45941.030523379632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45941.030523379632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45941.030523379632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45941.030523379632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45941.030523379632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45941.030523379632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45941.030523379632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45941.030523379632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45941.030523379632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45941.030523379632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45941.030523379632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45941.030523379632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45941.030523379632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45941.030523379632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45941.030523379632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45941.030523379632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45941.030523379632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45941.030523379632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45941.030523379632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45941.030523379632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45941.030523379632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45941.030523379632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45941.030523379632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45941.030523379632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45941.030523379632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45941.030523379632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45941.030523379632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45941.030523379632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45941.030523379632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45941.030523379632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45941.030523379632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45941.030523379632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45941.030523379632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45941.030523379632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45941.030523379632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45941.030523379632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45941.030523379632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45941.030523379632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45941.030523379632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45941.030523379632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45941.030523379632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45941.030523379632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45941.030523379632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45941.030523379632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45941.030523379632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45941.030523379632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45941.030523379632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45941.030523379632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45941.030523379632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45941.030523379632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45941.030523379632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45941.030523379632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45941.030523379632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45941.030523379632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45941.030523379632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45941.030523379632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45941.030523379632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45941.030523379632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45941.030523379632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45941.030523379632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45941.030523379632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45941.030523379632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45941.030523379632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45941.030523379632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45941.030523379632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45941.030523379632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45941.030523379632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45941.030523379632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45941.030523379632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45941.030523379632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45941.030523379632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45941.030523379632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45941.030523379632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45941.030523379632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45941.030523379632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45941.030523379632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45941.030523379632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45941.030523379632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45941.030523379632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45941.030523379632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45941.030523379632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45941.030523379632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45941.030523379632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45941.030523379632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45941.030523379632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45941.030523379632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45941.030523379632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45941.030523379632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45941.030523379632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45941.030523379632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45941.030523379632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45941.030523379632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45941.030523379632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45941.030523379632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45941.030523379632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45941.030523379632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45941.030523379632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45941.030523379632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45941.030523379632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45941.030523379632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45941.030523379632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45941.030523379632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45941.030523379632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45941.030523379632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45941.030523379632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45941.030523379632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45941.030523379632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45941.030523379632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45941.030523379632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45941.030523379632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45941.030523379632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45941.030523379632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45941.030523379632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45941.030523379632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45941.030523379632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45941.030523379632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45941.030523379632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45941.030523379632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45941.030523379632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45941.030523379632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45941.030523379632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45941.030523379632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45941.030523379632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45941.030523379632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45941.030523379632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45941.030523379632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45941.030523379632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45941.030523379632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45941.030523379632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45941.030523379632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45941.030523379632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45941.030523379632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45941.030523379632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45941.030523379632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45941.030523379632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45941.030523379632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45941.030523379632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45941.030523379632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45941.030523379632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45941.030523379632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45941.030523379632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45941.030523379632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45941.030523379632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45941.030523379632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45941.030523379632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45941.030523379632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45941.030523379632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45941.030523379632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45941.030523379632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45941.030523379632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45941.030523379632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45941.030523379632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45941.030523379632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45941.030523379632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45941.030523379632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45941.030523379632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45941.030523379632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45941.030523379632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45941.030523379632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45941.030523379632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45941.030523379632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45941.030523379632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45941.030523379632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45941.030523379632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45941.030523379632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45941.030523379632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45941.030523379632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45941.030523379632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45941.030523379632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45941.030523379632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45941.030523379632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45941.030523379632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45941.030523379632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45941.030523379632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45941.030523379632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45941.030523379632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45941.030523379632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45941.030523379632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45941.030523379632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45941.030523379632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45941.030523379632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45941.030523379632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45941.030523379632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45941.030523379632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45941.030523379632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45941.030523379632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45941.030523379632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45941.030523379632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45941.030523379632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45941.030523379632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45941.030523379632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45941.030523379632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45941.030523379632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45941.030523379632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45941.030523379632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45941.030523379632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45941.030523379632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45941.030523379632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45941.030523379632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45941.030523379632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45941.030523379632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45941.030523379632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45941.030523379632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45941.030523379632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45941.030523379632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45941.030523379632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45941.030523379632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45941.030523379632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45941.030523379632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45941.030523379632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45941.030523379632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45941.030523379632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45941.030523379632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45941.030523379632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45941.030523379632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45941.030523379632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45941.030523379632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45941.030523379632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45941.030523379632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45941.030523379632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45941.030523379632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45941.030523379632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45941.030523379632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45941.030523379632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45941.030523379632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45941.030523379632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45941.030523379632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45941.030523379632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45941.030523379632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45941.030523379632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45941.030523379632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45941.030523379632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45941.030523379632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45941.030523379632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45941.030523379632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45941.030523379632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45941.030523379632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45941.030523379632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45941.030523379632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45941.030523379632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45941.030523379632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45941.030523379632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45941.030523379632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45941.030523379632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45941.030523379632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45941.030523379632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45941.030523379632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45941.030523379632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45941.030523379632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45941.030523379632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45941.030523379632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45941.030523379632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45941.030523379632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45941.030523379632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45941.030523379632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45941.030523379632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45941.030523379632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45941.030523379632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45941.030523379632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45941.030523379632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45941.030523379632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45941.030523379632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45941.030523379632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45941.030523379632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45941.030523379632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45941.030523379632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45941.030523379632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45941.030523379632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45941.030523379632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45941.030523379632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45941.030523379632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45941.030523379632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45941.030523379632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45941.030523379632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45941.030523379632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45941.030523379632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45941.030523379632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45941.030523379632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45941.030523379632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45941.030523379632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45941.030523379632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45941.030523379632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45941.030523379632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45941.030523379632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45941.030523379632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45941.030523379632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45941.030523379632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45941.030523379632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45941.030523379632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45941.030523379632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45941.030523379632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45941.030523379632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45941.030523379632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45941.030523379632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45941.030523379632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45941.030523379632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45941.030523379632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45941.030523379632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45941.030523379632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45941.030523379632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45941.030523379632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45941.030523379632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45941.030523379632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45941.030523379632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45941.030523379632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45941.030523379632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45941.030523379632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45941.030523379632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45941.030523379632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45941.030523379632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45941.030523379632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45941.030523379632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45941.030523379632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45941.030523379632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45941.030523379632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45941.030523379632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45941.030523379632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45941.030523379632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45941.030523379632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45941.030523379632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45941.030523379632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45941.030523379632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45941.030523379632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45941.030523379632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45941.030523379632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45941.030523379632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45941.030523379632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45941.030523379632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45941.030523379632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45941.030523379632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45941.030523379632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45941.030523379632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45941.030523379632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45941.030523379632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45941.030523379632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45941.030523379632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45941.030523379632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45941.030523379632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45941.030523379632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45941.030523379632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45941.030523379632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45941.030523379632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45941.030523379632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45941.030523379632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45941.030523379632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45941.030523379632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45941.030523379632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45941.030523379632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45941.030523379632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45941.030523379632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45941.030523379632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45941.030523379632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45941.030523379632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45941.030523379632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45941.030523379632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45941.030523379632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45941.030523379632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45941.030523379632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45941.030523379632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45941.030523379632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45941.030523379632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45941.030523379632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45941.030523379632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45941.030523379632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45941.030523379632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45941.030523379632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45941.030523379632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45941.030523379632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45941.030523379632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45941.030523379632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45941.030523379632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45941.030523379632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45941.030523379632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45941.030523379632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45941.030523379632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45941.030523379632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45941.030523379632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45941.030523379632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45941.030523379632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45941.030523379632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45941.030523379632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45941.030523379632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45941.030523379632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45941.030523379632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45941.030523379632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45941.030523379632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45941.030523379632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45941.030523379632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45941.030523379632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45941.030523379632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45941.030523379632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45941.030523379632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45941.030523379632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45941.030523379632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45941.030523379632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45941.030523379632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45941.030523379632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45941.030523379632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45941.030523379632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45941.030523379632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45941.030523379632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45941.030523379632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45941.030523379632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45941.030523379632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45941.030523379632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45941.030523379632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45941.030523379632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45941.030523379632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45941.030523379632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45941.030523379632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45941.030523379632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45941.030523379632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45941.030523379632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45941.030523379632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45941.030523379632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45941.030523379632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45941.030523379632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45941.030523379632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45941.030523379632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45941.030523379632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45941.030523379632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45941.030523379632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45941.030523379632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45941.030523379632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45941.030523379632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45941.030523379632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45941.030523379632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45941.030523379632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45941.030523379632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45941.030523379632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45941.030523379632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45941.030523379632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45941.030523379632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45941.030523379632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45941.030523379632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45941.030523379632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45941.030523379632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45941.030523379632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45941.030523379632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45941.030523379632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45941.030523379632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45941.030523379632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45941.030523379632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45941.030523379632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45941.030523379632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45941.030523379632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45941.030523379632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45941.030523379632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45941.030523379632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45941.030523379632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45941.030523379632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45941.030523379632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45941.030523379632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45941.030523379632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45941.030523379632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45941.030523379632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45941.030523379632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45941.030523379632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45941.030523379632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45941.030523379632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45941.030523379632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45941.030523379632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45941.030523379632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45941.030523379632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45941.030523379632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45941.030523379632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45941.030523379632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45941.030523379632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45941.030523379632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45941.030523379632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45941.030523379632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45941.030523379632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45941.030523379632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45941.030523379632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45941.030523379632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45941.030523379632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45941.030523379632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45941.030523379632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45941.030523379632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45941.030523379632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45941.030523379632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45941.030523379632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45941.030523379632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45941.030523379632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45941.030523379632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45941.030523379632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45941.030523379632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45941.030523379632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45941.030523379632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45941.030523379632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45941.030523379632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45941.030523379632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45941.030523379632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45941.030523379632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45941.030523379632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45941.030523379632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45941.030523379632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45941.030523379632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45941.030523379632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45941.030523379632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45941.030523379632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45941.030523379632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45941.030523379632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45941.030523379632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45941.030523379632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45941.030523379632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45941.030523379632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45941.030523379632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45941.030523379632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45941.030523379632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45941.030523379632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45941.030523379632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45941.030523379632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45941.030523379632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45941.030523379632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45941.030523379632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45941.030523379632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45941.030523379632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45941.030523379632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45941.030523379632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45941.030523379632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45941.030523379632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45941.030523379632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45941.030523379632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45941.030523379632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45941.030523379632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45941.030523379632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45941.030523379632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45941.030523379632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45941.030523379632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45941.030523379632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45941.030523379632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45941.030523379632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45941.030523379632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45941.030523379632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45941.030523379632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45941.030523379632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45941.030523379632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45941.030523379632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45941.030523379632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45941.030523379632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45941.030523379632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45941.030523379632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45941.030523379632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45941.030523379632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45941.030523379632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45941.030523379632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45941.030523379632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45941.030523379632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45941.030523379632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45941.030523379632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45941.030523379632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45941.030523379632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45941.030523379632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45941.030523379632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45941.030523379632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45941.030523379632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45941.030523379632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45941.030523379632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45941.030523379632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45941.030523379632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45941.030523379632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45941.030523379632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45941.030523379632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45941.030523379632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45941.030523379632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45941.030523379632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45941.030523379632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45941.030523379632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45941.030523379632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45941.030523379632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45941.030523379632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45941.030523379632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45941.030523379632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45941.030523379632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45941.030523379632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45941.030523379632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45941.030523379632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45941.030523379632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45941.030523379632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45941.030523379632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45941.030523379632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45941.030523379632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45941.030523379632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45941.030523379632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45941.030523379632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45941.030523379632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45941.030523379632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45941.030523379632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45941.030523379632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45941.030523379632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45941.030523379632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45941.030523379632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45941.030523379632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45941.030523379632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45941.030523379632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45941.030523379632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45941.030523379632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45941.030523379632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45941.030523379632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45941.030523379632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45941.030523379632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45941.030523379632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45941.030523379632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45941.030523379632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45941.030523379632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45941.030523379632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45941.030523379632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45941.030523379632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45941.030523379632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45941.030523379632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45941.030523379632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45941.030523379632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45941.030523379632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45941.030523379632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45941.030523379632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45941.030523379632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45941.030523379632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45941.030523379632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45941.030523379632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45941.030523379632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45941.030523379632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45941.030523379632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45941.030523379632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45941.030523379632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45941.030523379632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45941.030523379632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45941.030523379632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45941.030523379632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45941.030523379632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45941.030523379632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45941.030523379632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45941.030523379632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45941.030523379632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45941.030523379632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45941.030523379632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45941.030523379632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45941.030523379632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45941.030523379632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45941.030523379632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45941.030523379632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45941.030523379632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45941.030523379632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45941.030523379632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45941.030523379632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45941.030523379632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45941.030523379632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45941.030523379632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45941.030523379632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45941.030523379632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45941.030523379632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45941.030523379632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45941.030523379632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45941.030523379632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45941.030523379632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45941.030523379632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45941.030523379632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45941.030523379632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45941.030523379632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45941.030523379632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45941.030523379632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45941.030523379632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45941.030523379632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45941.030523379632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45941.030523379632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45941.030523379632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45941.030523379632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45941.030523379632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45941.030523379632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45941.030523379632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45941.030523379632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45941.030523379632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45941.030523379632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45941.030523379632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45941.030523379632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45941.030523379632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45941.030523379632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45941.030523379632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45941.030523379632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45941.030523379632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45941.030523379632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45941.030523379632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45941.030523379632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45941.030523379632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45941.030523379632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45941.030523379632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45941.030523379632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45941.030523379632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45941.030523379632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45941.030523379632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45941.030523379632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45941.030523379632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45941.030523379632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45941.030523379632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45941.030523379632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45941.030523379632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45941.030523379632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45941.030523379632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45941.030523379632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45941.030523379632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45941.030523379632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45941.030523379632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45941.030523379632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45941.030523379632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45941.030523379632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45941.030523379632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45941.030523379632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45941.030523379632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45941.030523379632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45941.030523379632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45941.030523379632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45941.030523379632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45941.030523379632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45941.030523379632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45941.030523379632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45941.030523379632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45941.030523379632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45941.030523379632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45941.030523379632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45941.030523379632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45941.030523379632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45941.030523379632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45941.030523379632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45941.030523379632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45941.030523379632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45941.030523379632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45941.030523379632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45941.030523379632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45941.030523379632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45941.030523379632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45941.030523379632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45941.030523379632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45941.030523379632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45941.030523379632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45941.030523379632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45941.030523379632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45941.030523379632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45941.030523379632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45941.030523379632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45941.030523379632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45941.030523379632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45941.030523379632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45941.030523379632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45941.030523379632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45941.030523379632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45941.030523379632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45941.030523379632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45941.030523379632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45941.030523379632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45941.030523379632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45941.030523379632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45941.030523379632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45941.030523379632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45941.030523379632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45941.030523379632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45941.030523379632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45941.030523379632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45941.030523379632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45941.030523379632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45941.030523379632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45941.030523379632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45941.030523379632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45941.030523379632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45941.030523379632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45941.030523379632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45941.030523379632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45941.030523379632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45941.030523379632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45941.030523379632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45941.030523379632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45941.030523379632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45941.030523379632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45941.030523379632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45941.030523379632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45941.030523379632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45941.030523379632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45941.030523379632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45941.030523379632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45941.030523379632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45941.030523379632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45941.030523379632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45941.030523379632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45941.030523379632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45941.030523379632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45941.030523379632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45941.030523379632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45941.030523379632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45941.030523379632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45941.030523379632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45941.030523379632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45941.030523379632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45941.030523379632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45941.030523379632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45941.030523379632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45941.030523379632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45941.030523379632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45941.030523379632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45941.030523379632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45941.030523379632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45941.030523379632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45941.030523379632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45941.030523379632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45941.030523379632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45941.030523379632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45941.030523379632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45941.030523379632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45941.030523379632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45941.030523379632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45941.030523379632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45941.030523379632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45941.030523379632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45941.030523379632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45941.030523379632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45941.030523379632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45941.030523379632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45941.030523379632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45941.030523379632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45941.030523379632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45941.030523379632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45941.030523379632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45941.030523379632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45941.030523379632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45941.030523379632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45941.030523379632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45941.030523379632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45941.030523379632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45941.030523379632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45941.030523379632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45941.030523379632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45941.030523379632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45941.030523379632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45941.030523379632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45941.030523379632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45941.030523379632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45941.030523379632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45941.030523379632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45941.030523379632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45941.030523379632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45941.030523379632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45941.030523379632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45941.030523379632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45941.030523379632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45941.030523379632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45941.030523379632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45941.030523379632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45941.030523379632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45941.030523379632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45941.030523379632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45941.030523379632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45941.030523379632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45941.030523379632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45941.030523379632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45941.030523379632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45941.030523379632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45941.030523379632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45941.030523379632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45941.030523379632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45941.030523379632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45941.030523379632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45941.030523379632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45941.030523379632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45941.030523379632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45941.030523379632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45941.030523379632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45941.030523379632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45941.030523379632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45941.030523379632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45941.030523379632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45941.030523379632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45941.030523379632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45941.030523379632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45941.030523379632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45941.030523379632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45941.030523379632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45941.030523379632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45941.030523379632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45941.030523379632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45941.030523379632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45941.030523379632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45941.030523379632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45941.030523379632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45941.030523379632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45941.030523379632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45941.030523379632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45941.030523379632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45941.030523379632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45941.030523379632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45941.030523379632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45941.030523379632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45941.030523379632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45941.030523379632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45941.030523379632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45941.030523379632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45941.030523379632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45941.030523379632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45941.030523379632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45941.030523379632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45941.030523379632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45941.030523379632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45941.030523379632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45941.030523379632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45941.030523379632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45941.030523379632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45941.030523379632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45941.030523379632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45941.030523379632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45941.030523379632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45941.030523379632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45941.030523379632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45941.030523379632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45941.030523379632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45941.030523379632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45941.030523379632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45941.030523379632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45941.030523379632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45941.030523379632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45941.030523379632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45941.030523379632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45941.030523379632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45941.030523379632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45941.030523379632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45941.030523379632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45941.030523379632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45941.030523379632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45941.030523379632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45941.030523379632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45941.030523379632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45941.030523379632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45941.030523379632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45941.030523379632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45941.030523379632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45941.030523379632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45941.030523379632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45941.030523379632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45941.030523379632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45941.030523379632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45941.030523379632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45941.030523379632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45941.030523379632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45941.030523379632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45941.030523379632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45941.030523379632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45941.030523379632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45941.030523379632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45941.030523379632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45941.030523379632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45941.030523379632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45941.030523379632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45941.030523379632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45941.030523379632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45941.030523379632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45941.030523379632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45941.030523379632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45941.030523379632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45941.030523379632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45941.030523379632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45941.030523379632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45941.030523379632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45941.030523379632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45941.030523379632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45941.030523379632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45941.030523379632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45941.030523379632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45941.030523379632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45941.030523379632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45941.030523379632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45941.030523379632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45941.030523379632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45941.030523379632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45941.030523379632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45941.030523379632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45941.030523379632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45941.030523379632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237.54980578703544</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35912</v>
      </c>
      <c r="E3" s="104" t="s">
        <v>38964</v>
      </c>
      <c r="F3" s="131">
        <v>45941.000694444447</v>
      </c>
      <c r="G3" s="132">
        <f ca="1">IFERROR(NOW()-F3,"")</f>
        <v>2.9828935184923466E-2</v>
      </c>
      <c r="H3" s="131">
        <v>45940.994768518518</v>
      </c>
      <c r="I3" s="127" t="str">
        <f>IFERROR(VLOOKUP(D3,DB!A:F,6,0),"")</f>
        <v>Generator-SG</v>
      </c>
      <c r="J3" s="127" t="str">
        <f>IFERROR(VLOOKUP(D3,DB!A:G,7,0),"")</f>
        <v>Dead</v>
      </c>
      <c r="K3" s="133" t="s">
        <v>39058</v>
      </c>
      <c r="L3" s="129" t="str">
        <f>IFERROR(VLOOKUP(D3,DB!A:I,9,0),"")</f>
        <v>Latis</v>
      </c>
    </row>
    <row r="4" spans="1:16" ht="15" customHeight="1">
      <c r="A4" s="127"/>
      <c r="B4" s="127" t="str">
        <f>IFERROR(VLOOKUP(D4,DB!A:K,11,0),"")</f>
        <v/>
      </c>
      <c r="C4" s="128"/>
      <c r="D4" s="129"/>
      <c r="E4" s="104"/>
      <c r="F4" s="131"/>
      <c r="G4" s="132">
        <f ca="1">IFERROR(NOW()-F4,"")</f>
        <v>45941.030523379632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45941.030523379632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45941.030523379632</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45941.030523379632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45941.030523379632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45941.030523379632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45941.030523379632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45941.030523379632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45941.030523379632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45941.030523379632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45941.030523379632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45941.030523379632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45941.030523379632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45941.030523379632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45941.030523379632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45941.030523379632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45941.030523379632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45941.030523379632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45941.030523379632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45941.030523379632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45941.030523379632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45941.030523379632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45941.030523379632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45941.030523379632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45941.030523379632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45941.030523379632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45941.030523379632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45941.030523379632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45941.030523379632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45941.030523379632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45941.030523379632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45941.030523379632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45941.030523379632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45941.030523379632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45941.030523379632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45941.030523379632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45941.030523379632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45941.030523379632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45941.030523379632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45941.030523379632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45941.030523379632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45941.030523379632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45941.030523379632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45941.030523379632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45941.030523379632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45941.030523379632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45941.030523379632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45941.030523379632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45941.030523379632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45941.030523379632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45941.030523379632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45941.030523379632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45941.030523379632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45941.030523379632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45941.030523379632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45941.030523379632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45941.030523379632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45941.030523379632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45941.030523379632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45941.030523379632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45941.030523379632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45941.030523379632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45941.030523379632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45941.030523379632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45941.030523379632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45941.030523379632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45941.030523379632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45941.030523379632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45941.030523379632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45941.030523379632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45941.030523379632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45941.030523379632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45941.030523379632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45941.030523379632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45941.030523379632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45941.030523379632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45941.030523379632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45941.030523379632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45941.030523379632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45941.030523379632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45941.030523379632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45941.030523379632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45941.030523379632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45941.030523379632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45941.030523379632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45941.030523379632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45941.030523379632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45941.030523379632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45941.030523379632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45941.030523379632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45941.030523379632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45941.030523379632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45941.030523379632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45941.030523379632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45941.030523379632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45941.030523379632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45941.030523379632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45941.030523379632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45941.030523379632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45941.030523379632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45941.030523379632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45941.030523379632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45941.030523379632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45941.030523379632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45941.030523379632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45941.030523379632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45941.030523379632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45941.030523379632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45941.030523379632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45941.030523379632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45941.030523379632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45941.030523379632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45941.030523379632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45941.030523379632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45941.030523379632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45941.030523379632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45941.030523379632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45941.030523379632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45941.030523379632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45941.030523379632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45941.030523379632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45941.030523379632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45941.030523379632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45941.030523379632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45941.030523379632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45941.030523379632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45941.030523379632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45941.030523379632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45941.030523379632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45941.030523379632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45941.030523379632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45941.030523379632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45941.030523379632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45941.030523379632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45941.030523379632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45941.030523379632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45941.030523379632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45941.030523379632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45941.030523379632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45941.030523379632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45941.030523379632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45941.030523379632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45941.030523379632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45941.030523379632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45941.030523379632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45941.030523379632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45941.030523379632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45941.030523379632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45941.030523379632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45941.030523379632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45941.030523379632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45941.030523379632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45941.030523379632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45941.030523379632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45941.030523379632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45941.030523379632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45941.030523379632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45941.030523379632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45941.030523379632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45941.030523379632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45941.030523379632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45941.030523379632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45941.030523379632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45941.030523379632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45941.030523379632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45941.030523379632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45941.030523379632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45941.030523379632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45941.030523379632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45941.030523379632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45941.030523379632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45941.030523379632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45941.030523379632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45941.030523379632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45941.030523379632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45941.030523379632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45941.030523379632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45941.030523379632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45941.030523379632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45941.030523379632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45941.030523379632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45941.030523379632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45941.030523379632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45941.030523379632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45941.030523379632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45941.030523379632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45941.030523379632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45941.030523379632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45941.030523379632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45941.030523379632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45941.030523379632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45941.030523379632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45941.030523379632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45941.030523379632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45941.030523379632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45941.030523379632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45941.030523379632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45941.030523379632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45941.030523379632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45941.030523379632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45941.030523379632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45941.030523379632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45941.030523379632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45941.030523379632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45941.030523379632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45941.030523379632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45941.030523379632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45941.030523379632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45941.030523379632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45941.030523379632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45941.030523379632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45941.030523379632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45941.030523379632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45941.030523379632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45941.030523379632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45941.030523379632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45941.030523379632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45941.030523379632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45941.030523379632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45941.030523379632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45941.030523379632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45941.030523379632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45941.030523379632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45941.030523379632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45941.030523379632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45941.030523379632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45941.030523379632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45941.030523379632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45941.030523379632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45941.030523379632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45941.030523379632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45941.030523379632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45941.030523379632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45941.030523379632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45941.030523379632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45941.030523379632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45941.030523379632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45941.030523379632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45941.030523379632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45941.030523379632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45941.030523379632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45941.030523379632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45941.030523379632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45941.030523379632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45941.030523379632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45941.030523379632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45941.030523379632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45941.030523379632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45941.030523379632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45941.030523379632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45941.030523379632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45941.030523379632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45941.030523379632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45941.030523379632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45941.030523379632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45941.030523379632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45941.030523379632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45941.030523379632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45941.030523379632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45941.030523379632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45941.030523379632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45941.030523379632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45941.030523379632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45941.030523379632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45941.030523379632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45941.030523379632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45941.030523379632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45941.030523379632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45941.030523379632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45941.030523379632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45941.030523379632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45941.030523379632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45941.030523379632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45941.030523379632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45941.030523379632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45941.030523379632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45941.030523379632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45941.030523379632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45941.030523379632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45941.030523379632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45941.030523379632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45941.030523379632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45941.030523379632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45941.030523379632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45941.030523379632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45941.030523379632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45941.030523379632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45941.030523379632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45941.030523379632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45941.030523379632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45941.030523379632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45941.030523379632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45941.030523379632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45941.030523379632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45941.030523379632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45941.030523379632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45941.030523379632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45941.030523379632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45941.030523379632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45941.030523379632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45941.030523379632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45941.030523379632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45941.030523379632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45941.030523379632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45941.030523379632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45941.030523379632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45941.030523379632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45941.030523379632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45941.030523379632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45941.030523379632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45941.030523379632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45941.030523379632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45941.030523379632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45941.030523379632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45941.030523379632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45941.030523379632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45941.030523379632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45941.030523379632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45941.030523379632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45941.030523379632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45941.030523379632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45941.030523379632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45941.030523379632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45941.030523379632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45941.030523379632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45941.030523379632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45941.030523379632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45941.030523379632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45941.030523379632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45941.030523379632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45941.030523379632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45941.030523379632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45941.030523379632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45941.030523379632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45941.030523379632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45941.030523379632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45941.030523379632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45941.030523379632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45941.030523379632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45941.030523379632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45941.030523379632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45941.030523379632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45941.030523379632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45941.030523379632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45941.030523379632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45941.030523379632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45941.030523379632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45941.030523379632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45941.030523379632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45941.030523379632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45941.030523379632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45941.030523379632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45941.030523379632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45941.030523379632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45941.030523379632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45941.030523379632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45941.030523379632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45941.030523379632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45941.030523379632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45941.030523379632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45941.030523379632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45941.030523379632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45941.030523379632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45941.030523379632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45941.030523379632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45941.030523379632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45941.030523379632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45941.030523379632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45941.030523379632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45941.030523379632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45941.030523379632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45941.030523379632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45941.030523379632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45941.030523379632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45941.030523379632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45941.030523379632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45941.030523379632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45941.030523379632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45941.030523379632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45941.030523379632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45941.030523379632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45941.030523379632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45941.030523379632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45941.030523379632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45941.030523379632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45941.030523379632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45941.030523379632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45941.030523379632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45941.030523379632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45941.030523379632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45941.030523379632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45941.030523379632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45941.030523379632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45941.030523379632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45941.030523379632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45941.030523379632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45941.030523379632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45941.030523379632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45941.030523379632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45941.030523379632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45941.030523379632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45941.030523379632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45941.030523379632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45941.030523379632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45941.030523379632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45941.030523379632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45941.030523379632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45941.030523379632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45941.030523379632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45941.030523379632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45941.030523379632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45941.030523379632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45941.030523379632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45941.030523379632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45941.030523379632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45941.030523379632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45941.030523379632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45941.030523379632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45941.030523379632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45941.030523379632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45941.030523379632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45941.030523379632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45941.030523379632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45941.030523379632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45941.030523379632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45941.030523379632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45941.030523379632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45941.030523379632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45941.030523379632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45941.030523379632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45941.030523379632</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45941.030523379632</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49.19846319444332</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14.841646064814995</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45941.030523379632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45941.030523379632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45941.030523379632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45941.030523379632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45941.030523379632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45941.030523379632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45941.030523379632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45941.030523379632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45941.030523379632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45941.030523379632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45941.030523379632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45941.030523379632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45941.030523379632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45941.030523379632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45941.030523379632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45941.030523379632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45941.030523379632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45941.030523379632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45941.030523379632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45941.030523379632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45941.030523379632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45941.030523379632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45941.030523379632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45941.030523379632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45941.030523379632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45941.030523379632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45941.030523379632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45941.030523379632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45941.030523379632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45941.030523379632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45941.030523379632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45941.030523379632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45941.030523379632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45941.030523379632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45941.030523379632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45941.030523379632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45941.030523379632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45941.030523379632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45941.030523379632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45941.030523379632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45941.030523379632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45941.030523379632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45941.030523379632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45941.030523379632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45941.030523379632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45941.030523379632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45941.030523379632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45941.030523379632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45941.030523379632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45941.030523379632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45941.030523379632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45941.030523379632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45941.030523379632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45941.030523379632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45941.030523379632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45941.030523379632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45941.030523379632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45941.030523379632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45941.030523379632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45941.030523379632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45941.030523379632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45941.030523379632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45941.030523379632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45941.030523379632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45941.030523379632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45941.030523379632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45941.030523379632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45941.030523379632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45941.030523379632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45941.030523379632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45941.030523379632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45941.030523379632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45941.030523379632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45941.030523379632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45941.030523379632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45941.030523379632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45941.030523379632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45941.030523379632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45941.030523379632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45941.030523379632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45941.030523379632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45941.030523379632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45941.030523379632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45941.030523379632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45941.030523379632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45941.030523379632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45941.030523379632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45941.030523379632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45941.030523379632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45941.030523379632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45941.030523379632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45941.030523379632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45941.030523379632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45941.030523379632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45941.030523379632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45941.030523379632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45941.030523379632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45941.030523379632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45941.030523379632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2"/>
  <sheetViews>
    <sheetView tabSelected="1" workbookViewId="0">
      <selection activeCell="H7" sqref="H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14.257676157409151</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1.5014608796336688</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7.1495511574103148</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45941.023958333331</v>
      </c>
      <c r="G5" s="151">
        <f ca="1">IFERROR(NOW()-F5,"-")</f>
        <v>6.565046300238464E-3</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0.37977106481412193</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39073</v>
      </c>
      <c r="B7" s="148" t="str">
        <f>IFERROR(VLOOKUP(D7,DB!A:K,11,0),"")</f>
        <v>R6</v>
      </c>
      <c r="C7" s="148">
        <v>1</v>
      </c>
      <c r="D7" s="148" t="s">
        <v>32600</v>
      </c>
      <c r="E7" s="148" t="s">
        <v>38964</v>
      </c>
      <c r="F7" s="150">
        <v>45941.025925925926</v>
      </c>
      <c r="G7" s="151">
        <f ca="1">IFERROR(NOW()-F7,"-")</f>
        <v>4.5974537060828879E-3</v>
      </c>
      <c r="H7" s="152">
        <v>45941.019942129627</v>
      </c>
      <c r="I7" s="148" t="str">
        <f>IFERROR(VLOOKUP(D7,DB!A:F,6,0),"")</f>
        <v>SCECO</v>
      </c>
      <c r="J7" s="148" t="str">
        <f>IFERROR(VLOOKUP(D7,DB!A:G,7,0),"")</f>
        <v>Vandalized+No BB Design</v>
      </c>
      <c r="K7" s="148" t="s">
        <v>39074</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8">
        <f ca="1">IFERROR(NOW()-F8,"-")</f>
        <v>45941.030523379632</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45941.030523379632</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45941.030523379632</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45941.030523379632</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45941.030523379632</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45941.030523379632</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45941.030523379632</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45941.030523379632</v>
      </c>
      <c r="H15" s="113"/>
      <c r="I15" s="156" t="str">
        <f>IFERROR(VLOOKUP(D15,DB!A:F,6,0),"")</f>
        <v/>
      </c>
      <c r="J15" s="156" t="str">
        <f>IFERROR(VLOOKUP(D15,DB!A:G,7,0),"")</f>
        <v/>
      </c>
      <c r="K15" s="159"/>
      <c r="L15" s="157" t="str">
        <f>IFERROR(VLOOKUP(D15,DB!A:I,9,0),"")</f>
        <v/>
      </c>
    </row>
    <row r="16" spans="1:16383" ht="31.5" customHeight="1">
      <c r="A16" s="110"/>
      <c r="B16" s="109" t="str">
        <f>IFERROR(VLOOKUP(D16,DB!A:K,11,0),"")</f>
        <v/>
      </c>
      <c r="C16" s="111"/>
      <c r="D16" s="109"/>
      <c r="E16" s="112"/>
      <c r="F16" s="113"/>
      <c r="G16" s="81">
        <f ca="1">IFERROR(NOW()-F16,"-")</f>
        <v>45941.030523379632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45941.030523379632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45941.030523379632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45941.030523379632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45941.030523379632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45941.030523379632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45941.030523379632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45941.030523379632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45941.030523379632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45941.030523379632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45941.030523379632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45941.030523379632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45941.030523379632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45941.030523379632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45941.030523379632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45941.030523379632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45941.030523379632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45941.030523379632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45941.030523379632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45941.030523379632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45941.030523379632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45941.030523379632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45941.030523379632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45941.030523379632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45941.030523379632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45941.030523379632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45941.030523379632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45941.030523379632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45941.030523379632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45941.030523379632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45941.030523379632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45941.030523379632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45941.030523379632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45941.030523379632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45941.030523379632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45941.030523379632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45941.030523379632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45941.030523379632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45941.030523379632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45941.030523379632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45941.030523379632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45941.030523379632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45941.030523379632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45941.030523379632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45941.030523379632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45941.030523379632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45941.030523379632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45941.030523379632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45941.030523379632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45941.030523379632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45941.030523379632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45941.030523379632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45941.030523379632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45941.030523379632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45941.030523379632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45941.030523379632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45941.030523379632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45941.030523379632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45941.030523379632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45941.030523379632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45941.030523379632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45941.030523379632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45941.030523379632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45941.030523379632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45941.030523379632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45941.030523379632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45941.030523379632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45941.030523379632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45941.030523379632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45941.030523379632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45941.030523379632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45941.030523379632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45941.030523379632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45941.030523379632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45941.030523379632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45941.030523379632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45941.030523379632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45941.030523379632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45941.030523379632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45941.030523379632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45941.030523379632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45941.030523379632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45941.030523379632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45941.030523379632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45941.030523379632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45941.030523379632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45941.030523379632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45941.030523379632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45941.030523379632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45941.030523379632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45941.030523379632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45941.030523379632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45941.030523379632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45941.030523379632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45941.030523379632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45941.030523379632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45941.030523379632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45941.030523379632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45941.030523379632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45941.030523379632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45941.030523379632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45941.030523379632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45941.030523379632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45941.030523379632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45941.030523379632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45941.030523379632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45941.030523379632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45941.030523379632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45941.030523379632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45941.030523379632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45941.030523379632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45941.030523379632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45941.030523379632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45941.030523379632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45941.030523379632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45941.030523379632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45941.030523379632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45941.030523379632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45941.030523379632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45941.030523379632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45941.030523379632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45941.030523379632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45941.030523379632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45941.030523379632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45941.030523379632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45941.030523379632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45941.030523379632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45941.030523379632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45941.030523379632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45941.030523379632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45941.030523379632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45941.030523379632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45941.030523379632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45941.030523379632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45941.030523379632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45941.030523379632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45941.030523379632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45941.030523379632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45941.030523379632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45941.030523379632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45941.030523379632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45941.030523379632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45941.030523379632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45941.030523379632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45941.030523379632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45941.030523379632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45941.030523379632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45941.030523379632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45941.030523379632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45941.030523379632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45941.030523379632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45941.030523379632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45941.030523379632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45941.030523379632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45941.030523379632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45941.030523379632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45941.030523379632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45941.030523379632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45941.030523379632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45941.030523379632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45941.030523379632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45941.030523379632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45941.030523379632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45941.030523379632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45941.030523379632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45941.030523379632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45941.030523379632</v>
      </c>
      <c r="H182" s="113"/>
      <c r="I182" s="109" t="str">
        <f>IFERROR(VLOOKUP(D182,DB!A:F,6,0),"")</f>
        <v/>
      </c>
      <c r="J182" s="108" t="str">
        <f>IFERROR(VLOOKUP(D182,DB!A:G,7,0),"")</f>
        <v/>
      </c>
      <c r="K182" s="114"/>
      <c r="L182" s="115" t="str">
        <f>IFERROR(VLOOKUP(D182,DB!A:I,9,0),"")</f>
        <v/>
      </c>
    </row>
  </sheetData>
  <dataValidations count="2">
    <dataValidation allowBlank="1" showInputMessage="1" showErrorMessage="1" sqref="E1" xr:uid="{380493DB-286A-4683-AF55-C78F04945A49}"/>
    <dataValidation type="list" allowBlank="1" showInputMessage="1" showErrorMessage="1" sqref="E3 E5:E1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2025-10-10T21:45:11Z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