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44" documentId="13_ncr:1_{F6CB121F-512D-4AA6-A0C1-0FB36C537598}" xr6:coauthVersionLast="47" xr6:coauthVersionMax="47" xr10:uidLastSave="{58A1534A-EFB7-4A02-9954-1248FCFD7012}"/>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<sst xmlns="http://schemas.openxmlformats.org/spreadsheetml/2006/main" count="178592" uniqueCount="39080">
  <si>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</si>
  <si>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</si>
  <si>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</si>
  <si>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</si>
  <si>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</si>
  <si>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</si>
  <si>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</si>
  <si>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</si>
  <si>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</si>
  <si>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</si>
  <si>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</si>
  <si>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</si>
  <si>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</si>
  <si>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</si>
  <si>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</si>
  <si>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</si>
  <si>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</si>
  <si>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</si>
  <si>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</si>
  <si>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</si>
  <si>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</si>
  <si>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</si>
  <si>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</si>
  <si>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</si>
  <si>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</si>
  <si>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</si>
  <si>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</si>
  <si>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</si>
  <si>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</si>
  <si>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</si>
  <si>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</si>
  <si>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</si>
  <si>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</si>
  <si>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</si>
  <si>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</si>
  <si>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</si>
  <si>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</si>
  <si>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</si>
  <si>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</si>
  <si>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</si>
  <si>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</si>
  <si>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</si>
  <si>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</si>
  <si>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</si>
  <si>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</si>
  <si>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</si>
  <si>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</si>
  <si>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</si>
  <si>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</si>
  <si>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</si>
  <si>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</si>
  <si>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</si>
  <si>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</si>
  <si>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</si>
  <si>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</si>
  <si>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</si>
  <si>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</si>
  <si>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</si>
  <si>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</si>
  <si>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</si>
  <si>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</si>
  <si>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</si>
  <si>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</si>
  <si>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</si>
  <si>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</si>
  <si>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</si>
  <si>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</si>
  <si>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</si>
  <si>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</si>
  <si>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</si>
  <si>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</si>
  <si>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</si>
  <si>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</si>
  <si>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</si>
  <si>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</si>
  <si>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</si>
  <si>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</si>
  <si>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</si>
  <si>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</si>
  <si>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</si>
  <si>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</si>
  <si>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</si>
  <si>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</si>
  <si>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</si>
  <si>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</si>
  <si>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</si>
  <si>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</si>
  <si>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</si>
  <si>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</si>
  <si>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</si>
  <si>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</si>
  <si>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</si>
  <si>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</si>
  <si>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</si>
  <si>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</si>
  <si>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</si>
  <si>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</si>
  <si>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</si>
  <si>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</si>
  <si>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</si>
  <si>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</si>
  <si>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</si>
  <si>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</si>
  <si>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</si>
  <si>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</si>
  <si>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</si>
  <si>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</si>
  <si>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</si>
  <si>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</si>
  <si>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</si>
  <si>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</si>
  <si>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</si>
  <si>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</si>
  <si>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</si>
  <si>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</si>
  <si>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</si>
  <si>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</si>
  <si>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</si>
  <si>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</si>
  <si>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</si>
  <si>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</si>
  <si>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</si>
  <si>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</si>
  <si>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</si>
  <si>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</si>
  <si>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</si>
  <si>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</si>
  <si>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</si>
  <si>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</si>
  <si>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</si>
  <si>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</si>
  <si>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</si>
  <si>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</si>
  <si>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</si>
  <si>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</si>
  <si>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</si>
  <si>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</si>
  <si>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</si>
  <si>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</si>
  <si>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</si>
  <si>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</si>
  <si>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</si>
  <si>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</si>
  <si>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</si>
  <si>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</si>
  <si>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</si>
  <si>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</si>
  <si>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</si>
  <si>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</si>
  <si>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</si>
  <si>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</si>
  <si>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</si>
  <si>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</si>
  <si>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</si>
  <si>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</si>
  <si>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</si>
  <si>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</si>
  <si>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</si>
  <si>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</si>
  <si>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</si>
  <si>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</si>
  <si>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</si>
  <si>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</si>
  <si>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</si>
  <si>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</si>
  <si>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</si>
  <si>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</si>
  <si>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</si>
  <si>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</si>
  <si>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</si>
  <si>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</si>
  <si>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</si>
  <si>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</si>
  <si>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</si>
  <si>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</si>
  <si>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</si>
  <si>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</si>
  <si>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</si>
  <si>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</si>
  <si>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</si>
  <si>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</si>
  <si>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</si>
  <si>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</si>
  <si>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</si>
  <si>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</si>
  <si>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</si>
  <si>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</si>
  <si>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</si>
  <si>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</si>
  <si>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</si>
  <si>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</si>
  <si>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</si>
  <si>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</si>
  <si>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</si>
  <si>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</si>
  <si>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</si>
  <si>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</si>
  <si>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</si>
  <si>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</si>
  <si>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</si>
  <si>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</si>
  <si>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</si>
  <si>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</si>
  <si>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</si>
  <si>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</si>
  <si>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</si>
  <si>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</si>
  <si>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</si>
  <si>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</si>
  <si>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</si>
  <si>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</si>
  <si>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</si>
  <si>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</si>
  <si>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</si>
  <si>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</si>
  <si>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</si>
  <si>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</si>
  <si>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</si>
  <si>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</si>
  <si>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</si>
  <si>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</si>
  <si>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</si>
  <si>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</si>
  <si>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</si>
  <si>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</si>
  <si>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</si>
  <si>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</si>
  <si>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</si>
  <si>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</si>
  <si>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</si>
  <si>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</si>
  <si>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</si>
  <si>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</si>
  <si>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</si>
  <si>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</si>
  <si>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</si>
  <si>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</si>
  <si>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</si>
  <si>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</si>
  <si>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</si>
  <si>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</si>
  <si>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</si>
  <si>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</si>
  <si>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</si>
  <si>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</si>
  <si>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</si>
  <si>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</si>
  <si>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</si>
  <si>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</si>
  <si>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</si>
  <si>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</si>
  <si>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</si>
  <si>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</si>
  <si>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</si>
  <si>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</si>
  <si>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</si>
  <si>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</si>
  <si>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</si>
  <si>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</si>
  <si>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</si>
  <si>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</si>
  <si>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</si>
  <si>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</si>
  <si>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</si>
  <si>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</si>
  <si>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</si>
  <si>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</si>
  <si>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</si>
  <si>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</si>
  <si>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</si>
  <si>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</si>
  <si>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</si>
  <si>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</si>
  <si>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</si>
  <si>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</si>
  <si>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</si>
  <si>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</si>
  <si>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</si>
  <si>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</si>
  <si>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</si>
  <si>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</si>
  <si>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</si>
  <si>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</si>
  <si>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</si>
  <si>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</si>
  <si>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</si>
  <si>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</si>
  <si>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</si>
  <si>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</si>
  <si>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</si>
  <si>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</si>
  <si>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</si>
  <si>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</si>
  <si>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</si>
  <si>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</si>
  <si>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</si>
  <si>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</si>
  <si>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</si>
  <si>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</si>
  <si>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</si>
  <si>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</si>
  <si>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</si>
  <si>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</si>
  <si>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</si>
  <si>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</si>
  <si>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</si>
  <si>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</si>
  <si>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</si>
  <si>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</si>
  <si>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</si>
  <si>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</si>
  <si>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</si>
  <si>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</si>
  <si>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</si>
  <si>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</si>
  <si>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</si>
  <si>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</si>
  <si>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</si>
  <si>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</si>
  <si>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</si>
  <si>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</si>
  <si>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</si>
  <si>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</si>
  <si>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</si>
  <si>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</si>
  <si>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</si>
  <si>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</si>
  <si>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</si>
  <si>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</si>
  <si>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</si>
  <si>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</si>
  <si>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</si>
  <si>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</si>
  <si>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</si>
  <si>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</si>
  <si>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</si>
  <si>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</si>
  <si>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</si>
  <si>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</si>
  <si>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</si>
  <si>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</si>
  <si>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</si>
  <si>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</si>
  <si>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</si>
  <si>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</si>
  <si>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</si>
  <si>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</si>
  <si>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</si>
  <si>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</si>
  <si>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</si>
  <si>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</si>
  <si>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</si>
  <si>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</si>
  <si>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</si>
  <si>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</si>
  <si>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</si>
  <si>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</si>
  <si>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</si>
  <si>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</si>
  <si>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</si>
  <si>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</si>
  <si>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</si>
  <si>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</si>
  <si>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</si>
  <si>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</si>
  <si>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</si>
  <si>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</si>
  <si>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</si>
  <si>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</si>
  <si>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</si>
  <si>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</si>
  <si>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</si>
  <si>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</si>
  <si>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</si>
  <si>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</si>
  <si>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</si>
  <si>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</si>
  <si>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</si>
  <si>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</si>
  <si>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</si>
  <si>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</si>
  <si>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</si>
  <si>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</si>
  <si>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</si>
  <si>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</si>
  <si>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</si>
  <si>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</si>
  <si>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</si>
  <si>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</si>
  <si>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</si>
  <si>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</si>
  <si>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</si>
  <si>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</si>
  <si>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</si>
  <si>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</si>
  <si>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</si>
  <si>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</si>
  <si>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</si>
  <si>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</si>
  <si>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</si>
  <si>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</si>
  <si>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</si>
  <si>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</si>
  <si>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</si>
  <si>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</si>
  <si>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</si>
  <si>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</si>
  <si>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</si>
  <si>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</si>
  <si>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</si>
  <si>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</si>
  <si>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</si>
  <si>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</si>
  <si>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</si>
  <si>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</si>
  <si>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</si>
  <si>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</si>
  <si>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</si>
  <si>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</si>
  <si>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</si>
  <si>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</si>
  <si>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</si>
  <si>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</si>
  <si>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</si>
  <si>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</si>
  <si>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</si>
  <si>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</si>
  <si>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</si>
  <si>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</si>
  <si>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</si>
  <si>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</si>
  <si>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</si>
  <si>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</si>
  <si>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</si>
  <si>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</si>
  <si>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</si>
  <si>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</si>
  <si>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</si>
  <si>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</si>
  <si>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</si>
  <si>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</si>
  <si>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</si>
  <si>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</si>
  <si>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</si>
  <si>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</si>
  <si>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</si>
  <si>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</si>
  <si>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</si>
  <si>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</si>
  <si>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</si>
  <si>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</si>
  <si>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</si>
  <si>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</si>
  <si>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</si>
  <si>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</si>
  <si>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</si>
  <si>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</si>
  <si>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</si>
  <si>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</si>
  <si>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</si>
  <si>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</si>
  <si>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</si>
  <si>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</si>
  <si>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</si>
  <si>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</si>
  <si>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</si>
  <si>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</si>
  <si>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</si>
  <si>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</si>
  <si>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</si>
  <si>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</si>
  <si>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</si>
  <si>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</si>
  <si>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</si>
  <si>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</si>
  <si>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</si>
  <si>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</si>
  <si>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</si>
  <si>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</si>
  <si>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</si>
  <si>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</si>
  <si>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</si>
  <si>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</si>
  <si>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</si>
  <si>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</si>
  <si>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</si>
  <si>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</si>
  <si>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</si>
  <si>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</si>
  <si>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</si>
  <si>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</si>
  <si>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</si>
  <si>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</si>
  <si>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</si>
  <si>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</si>
  <si>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</si>
  <si>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</si>
  <si>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</si>
  <si>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</si>
  <si>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</si>
  <si>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</si>
  <si>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</si>
  <si>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</si>
  <si>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</si>
  <si>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</si>
  <si>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</si>
  <si>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</si>
  <si>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</si>
  <si>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</si>
  <si>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</si>
  <si>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</si>
  <si>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</si>
  <si>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</si>
  <si>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</si>
  <si>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</si>
  <si>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</si>
  <si>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</si>
  <si>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</si>
  <si>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</si>
  <si>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</si>
  <si>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</si>
  <si>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</si>
  <si>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</si>
  <si>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</si>
  <si>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</si>
  <si>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</si>
  <si>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</si>
  <si>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</si>
  <si>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</si>
  <si>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</si>
  <si>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</si>
  <si>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</si>
  <si>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</si>
  <si>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</si>
  <si>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</si>
  <si>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</si>
  <si>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</si>
  <si>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</si>
  <si>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</si>
  <si>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</si>
  <si>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</si>
  <si>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</si>
  <si>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</si>
  <si>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</si>
  <si>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</si>
  <si>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</si>
  <si>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</si>
  <si>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</si>
  <si>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</si>
  <si>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</si>
  <si>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</si>
  <si>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</si>
  <si>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</si>
  <si>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</si>
  <si>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</si>
  <si>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</si>
  <si>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</si>
  <si>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</si>
  <si>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</si>
  <si>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</si>
  <si>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</si>
  <si>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</si>
  <si>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</si>
  <si>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</si>
  <si>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</si>
  <si>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</si>
  <si>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</si>
  <si>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</si>
  <si>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</si>
  <si>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</si>
  <si>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</si>
  <si>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</si>
  <si>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</si>
  <si>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</si>
  <si>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</si>
  <si>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</si>
  <si>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</si>
  <si>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</si>
  <si>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</si>
  <si>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</si>
  <si>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</si>
  <si>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</si>
  <si>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</si>
  <si>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</si>
  <si>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</si>
  <si>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</si>
  <si>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</si>
  <si>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</si>
  <si>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</si>
  <si>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</si>
  <si>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</si>
  <si>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</si>
  <si>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</si>
  <si>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</si>
  <si>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</si>
  <si>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</si>
  <si>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</si>
  <si>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</si>
  <si>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</si>
  <si>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</si>
  <si>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</si>
  <si>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</si>
  <si>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</si>
  <si>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</si>
  <si>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</si>
  <si>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</si>
  <si>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</si>
  <si>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</si>
  <si>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</si>
  <si>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</si>
  <si>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</si>
  <si>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</si>
  <si>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</si>
  <si>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</si>
  <si>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</si>
  <si>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</si>
  <si>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</si>
  <si>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</si>
  <si>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</si>
  <si>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</si>
  <si>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</si>
  <si>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</si>
  <si>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</si>
  <si>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</si>
  <si>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</si>
  <si>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</si>
  <si>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</si>
  <si>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</si>
  <si>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</si>
  <si>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</si>
  <si>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</si>
  <si>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</si>
  <si>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</si>
  <si>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</si>
  <si>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</si>
  <si>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</si>
  <si>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</si>
  <si>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</si>
  <si>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</si>
  <si>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</si>
  <si>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</si>
  <si>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</si>
  <si>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</si>
  <si>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</si>
  <si>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</si>
  <si>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</si>
  <si>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</si>
  <si>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</si>
  <si>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</si>
  <si>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</si>
  <si>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</si>
  <si>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</si>
  <si>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</si>
  <si>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</si>
  <si>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</si>
  <si>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</si>
  <si>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</si>
  <si>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</si>
  <si>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</si>
  <si>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</si>
  <si>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</si>
  <si>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</si>
  <si>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</si>
  <si>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</si>
  <si>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</si>
  <si>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</si>
  <si>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</si>
  <si>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</si>
  <si>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</si>
  <si>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</si>
  <si>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</si>
  <si>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</si>
  <si>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</si>
  <si>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</si>
  <si>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</si>
  <si>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</si>
  <si>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</si>
  <si>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</si>
  <si>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</si>
  <si>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</si>
  <si>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</si>
  <si>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</si>
  <si>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</si>
  <si>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</si>
  <si>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</si>
  <si>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</si>
  <si>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</si>
  <si>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</si>
  <si>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</si>
  <si>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</si>
  <si>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</si>
  <si>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</si>
  <si>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</si>
  <si>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</si>
  <si>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</si>
  <si>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</si>
  <si>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</si>
  <si>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</si>
  <si>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</si>
  <si>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</si>
  <si>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</si>
  <si>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</si>
  <si>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</si>
  <si>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</si>
  <si>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</si>
  <si>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</si>
  <si>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</si>
  <si>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</si>
  <si>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</si>
  <si>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</si>
  <si>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</si>
  <si>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</si>
  <si>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</si>
  <si>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</si>
  <si>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</si>
  <si>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</si>
  <si>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</si>
  <si>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</si>
  <si>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</si>
  <si>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</si>
  <si>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</si>
  <si>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</si>
  <si>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</si>
  <si>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</si>
  <si>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</si>
  <si>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</si>
  <si>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</si>
  <si>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</si>
  <si>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</si>
  <si>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</si>
  <si>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</si>
  <si>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</si>
  <si>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</si>
  <si>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</si>
  <si>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</si>
  <si>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</si>
  <si>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</si>
  <si>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</si>
  <si>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</si>
  <si>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</si>
  <si>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</si>
  <si>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</si>
  <si>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</si>
  <si>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</si>
  <si>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</si>
  <si>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</si>
  <si>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</si>
  <si>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</si>
  <si>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</si>
  <si>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</si>
  <si>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</si>
  <si>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</si>
  <si>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</si>
  <si>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</si>
  <si>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</si>
  <si>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</si>
  <si>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</si>
  <si>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</si>
  <si>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</si>
  <si>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</si>
  <si>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</si>
  <si>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</si>
  <si>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</si>
  <si>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</si>
  <si>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</si>
  <si>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</si>
  <si>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</si>
  <si>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</si>
  <si>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</si>
  <si>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</si>
  <si>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</si>
  <si>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</si>
  <si>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</si>
  <si>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</si>
  <si>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</si>
  <si>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</si>
  <si>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</si>
  <si>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</si>
  <si>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</si>
  <si>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</si>
  <si>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</si>
  <si>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</si>
  <si>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</si>
  <si>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</si>
  <si>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</si>
  <si>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</si>
  <si>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</si>
  <si>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</si>
  <si>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</si>
  <si>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</si>
  <si>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</si>
  <si>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</si>
  <si>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</si>
  <si>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</si>
  <si>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</si>
  <si>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</si>
  <si>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</si>
  <si>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</si>
  <si>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</si>
  <si>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</si>
  <si>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</si>
  <si>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</si>
  <si>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</si>
  <si>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</si>
  <si>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</si>
  <si>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</si>
  <si>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</si>
  <si>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</si>
  <si>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</si>
  <si>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</si>
  <si>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</si>
  <si>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</si>
  <si>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</si>
  <si>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</si>
  <si>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</si>
  <si>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</si>
  <si>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</si>
  <si>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</si>
  <si>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</si>
  <si>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</si>
  <si>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</si>
  <si>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</si>
  <si>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</si>
  <si>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</si>
  <si>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</si>
  <si>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</si>
  <si>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</si>
  <si>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</si>
  <si>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</si>
  <si>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</si>
  <si>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</si>
  <si>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</si>
  <si>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</si>
  <si>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</si>
  <si>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</si>
  <si>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</si>
  <si>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</si>
  <si>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</si>
  <si>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</si>
  <si>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</si>
  <si>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</si>
  <si>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</si>
  <si>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</si>
  <si>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</si>
  <si>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</si>
  <si>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</si>
  <si>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</si>
  <si>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</si>
  <si>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</si>
  <si>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</si>
  <si>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</si>
  <si>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</si>
  <si>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</si>
  <si>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</si>
  <si>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</si>
  <si>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</si>
  <si>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</si>
  <si>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</si>
  <si>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</si>
  <si>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</si>
  <si>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</si>
  <si>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</si>
  <si>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</si>
  <si>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</si>
  <si>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</si>
  <si>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</si>
  <si>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</si>
  <si>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</si>
  <si>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</si>
  <si>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</si>
  <si>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</si>
  <si>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</si>
  <si>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</si>
  <si>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</si>
  <si>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</si>
  <si>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</si>
  <si>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</si>
  <si>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</si>
  <si>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</si>
  <si>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</si>
  <si>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</si>
  <si>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</si>
  <si>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</si>
  <si>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</si>
  <si>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</si>
  <si>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</si>
  <si>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</si>
  <si>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</si>
  <si>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</si>
  <si>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</si>
  <si>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</si>
  <si>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</si>
  <si>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</si>
  <si>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</si>
  <si>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</si>
  <si>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</si>
  <si>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</si>
  <si>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</si>
  <si>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</si>
  <si>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</si>
  <si>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</si>
  <si>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</si>
  <si>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</si>
  <si>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</si>
  <si>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</si>
  <si>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</si>
  <si>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</si>
  <si>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</si>
  <si>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</si>
  <si>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</si>
  <si>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</si>
  <si>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</si>
  <si>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</si>
  <si>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</si>
  <si>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</si>
  <si>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</si>
  <si>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</si>
  <si>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</si>
  <si>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</si>
  <si>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</si>
  <si>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</si>
  <si>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</si>
  <si>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</si>
  <si>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</si>
  <si>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</si>
  <si>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</si>
  <si>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</si>
  <si>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</si>
  <si>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</si>
  <si>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</si>
  <si>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</si>
  <si>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</si>
  <si>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</si>
  <si>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</si>
  <si>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</si>
  <si>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</si>
  <si>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</si>
  <si>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</si>
  <si>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</si>
  <si>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</si>
  <si>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</si>
  <si>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</si>
  <si>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</si>
  <si>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</si>
  <si>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</si>
  <si>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</si>
  <si>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</si>
  <si>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</si>
  <si>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</si>
  <si>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</si>
  <si>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</si>
  <si>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</si>
  <si>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</si>
  <si>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</si>
  <si>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</si>
  <si>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</si>
  <si>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</si>
  <si>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</si>
  <si>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</si>
  <si>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</si>
  <si>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</si>
  <si>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</si>
  <si>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</si>
  <si>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</si>
  <si>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</si>
  <si>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</si>
  <si>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</si>
  <si>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</si>
  <si>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</si>
  <si>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</si>
  <si>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</si>
  <si>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</si>
  <si>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</si>
  <si>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</si>
  <si>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</si>
  <si>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</si>
  <si>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</si>
  <si>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</si>
  <si>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</si>
  <si>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</si>
  <si>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</si>
  <si>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</si>
  <si>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</si>
  <si>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</si>
  <si>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</si>
  <si>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</si>
  <si>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</si>
  <si>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</si>
  <si>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</si>
  <si>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</si>
  <si>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</si>
  <si>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</si>
  <si>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</si>
  <si>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</si>
  <si>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</si>
  <si>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</si>
  <si>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</si>
  <si>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</si>
  <si>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</si>
  <si>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</si>
  <si>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</si>
  <si>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</si>
  <si>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</si>
  <si>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</si>
  <si>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</si>
  <si>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</si>
  <si>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</si>
  <si>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</si>
  <si>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</si>
  <si>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</si>
  <si>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</si>
  <si>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</si>
  <si>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</si>
  <si>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</si>
  <si>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</si>
  <si>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</si>
  <si>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</si>
  <si>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</si>
  <si>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</si>
  <si>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</si>
  <si>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</si>
  <si>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</si>
  <si>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</si>
  <si>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</si>
  <si>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</si>
  <si>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</si>
  <si>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</si>
  <si>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</si>
  <si>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</si>
  <si>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</si>
  <si>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</si>
  <si>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</si>
  <si>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</si>
  <si>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</si>
  <si>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</si>
  <si>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</si>
  <si>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</si>
  <si>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</si>
  <si>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</si>
  <si>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</si>
  <si>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</si>
  <si>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</si>
  <si>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</si>
  <si>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</si>
  <si>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</si>
  <si>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</si>
  <si>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</si>
  <si>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</si>
  <si>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</si>
  <si>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</si>
  <si>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</si>
  <si>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</si>
  <si>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</si>
  <si>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</si>
  <si>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</si>
  <si>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</si>
  <si>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</si>
  <si>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</si>
  <si>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</si>
  <si>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</si>
  <si>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</si>
  <si>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</si>
  <si>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</si>
  <si>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</si>
  <si>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</si>
  <si>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</si>
  <si>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</si>
  <si>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</si>
  <si>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</si>
  <si>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</si>
  <si>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</si>
  <si>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</si>
  <si>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</si>
  <si>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</si>
  <si>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</si>
  <si>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</si>
  <si>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</si>
  <si>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</si>
  <si>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</si>
  <si>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</si>
  <si>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</si>
  <si>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</si>
  <si>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</si>
  <si>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</si>
  <si>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</si>
  <si>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</si>
  <si>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</si>
  <si>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</si>
  <si>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</si>
  <si>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</si>
  <si>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</si>
  <si>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</si>
  <si>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</si>
  <si>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</si>
  <si>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</si>
  <si>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</si>
  <si>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</si>
  <si>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</si>
  <si>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</si>
  <si>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</si>
  <si>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</si>
  <si>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</si>
  <si>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</si>
  <si>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</si>
  <si>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</si>
  <si>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</si>
  <si>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</si>
  <si>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</si>
  <si>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</si>
  <si>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</si>
  <si>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</si>
  <si>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</si>
  <si>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</si>
  <si>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</si>
  <si>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</si>
  <si>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</si>
  <si>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</si>
  <si>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</si>
  <si>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</si>
  <si>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</si>
  <si>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</si>
  <si>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</si>
  <si>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</si>
  <si>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</si>
  <si>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</si>
  <si>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</si>
  <si>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</si>
  <si>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</si>
  <si>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</si>
  <si>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</si>
  <si>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</si>
  <si>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</si>
  <si>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</si>
  <si>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</si>
  <si>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</si>
  <si>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</si>
  <si>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</si>
  <si>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</si>
  <si>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</si>
  <si>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</si>
  <si>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</si>
  <si>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</si>
  <si>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</si>
  <si>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</si>
  <si>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</si>
  <si>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</si>
  <si>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</si>
  <si>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</si>
  <si>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</si>
  <si>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</si>
  <si>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</si>
  <si>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</si>
  <si>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</si>
  <si>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</si>
  <si>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</si>
  <si>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</si>
  <si>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</si>
  <si>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</si>
  <si>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</si>
  <si>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</si>
  <si>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</si>
  <si>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</si>
  <si>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</si>
  <si>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</si>
  <si>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</si>
  <si>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</si>
  <si>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</si>
  <si>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</si>
  <si>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</si>
  <si>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</si>
  <si>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</si>
  <si>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</si>
  <si>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</si>
  <si>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</si>
  <si>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</si>
  <si>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</si>
  <si>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</si>
  <si>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</si>
  <si>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</si>
  <si>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</si>
  <si>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</si>
  <si>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</si>
  <si>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</si>
  <si>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</si>
  <si>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</si>
  <si>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</si>
  <si>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</si>
  <si>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</si>
  <si>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</si>
  <si>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</si>
  <si>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</si>
  <si>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</si>
  <si>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</si>
  <si>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</si>
  <si>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</si>
  <si>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</si>
  <si>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</si>
  <si>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</si>
  <si>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</si>
  <si>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</si>
  <si>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</si>
  <si>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</si>
  <si>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</si>
  <si>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</si>
  <si>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</si>
  <si>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</si>
  <si>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</si>
  <si>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</si>
  <si>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</si>
  <si>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</si>
  <si>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</si>
  <si>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</si>
  <si>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</si>
  <si>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</si>
  <si>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</si>
  <si>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</si>
  <si>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</si>
  <si>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</si>
  <si>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</si>
  <si>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</si>
  <si>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</si>
  <si>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</si>
  <si>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</si>
  <si>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</si>
  <si>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</si>
  <si>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</si>
  <si>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</si>
  <si>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</si>
  <si>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</si>
  <si>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</si>
  <si>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</si>
  <si>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</si>
  <si>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</si>
  <si>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</si>
  <si>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</si>
  <si>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</si>
  <si>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</si>
  <si>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</si>
  <si>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</si>
  <si>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</si>
  <si>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</si>
  <si>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</si>
  <si>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</si>
  <si>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</si>
  <si>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</si>
  <si>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</si>
  <si>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</si>
  <si>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</si>
  <si>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</si>
  <si>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</si>
  <si>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</si>
  <si>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</si>
  <si>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</si>
  <si>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</si>
  <si>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</si>
  <si>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</si>
  <si>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</si>
  <si>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</si>
  <si>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</si>
  <si>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</si>
  <si>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</si>
  <si>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</si>
  <si>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</si>
  <si>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</si>
  <si>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</si>
  <si>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</si>
  <si>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</si>
  <si>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</si>
  <si>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</si>
  <si>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</si>
  <si>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</si>
  <si>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</si>
  <si>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</si>
  <si>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</si>
  <si>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</si>
  <si>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</si>
  <si>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</si>
  <si>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</si>
  <si>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</si>
  <si>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</si>
  <si>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</si>
  <si>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</si>
  <si>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</si>
  <si>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</si>
  <si>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</si>
  <si>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</si>
  <si>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</si>
  <si>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</si>
  <si>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</si>
  <si>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</si>
  <si>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</si>
  <si>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</si>
  <si>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</si>
  <si>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</si>
  <si>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</si>
  <si>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</si>
  <si>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</si>
  <si>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</si>
  <si>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</si>
  <si>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</si>
  <si>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</si>
  <si>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</si>
  <si>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</si>
  <si>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</si>
  <si>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</si>
  <si>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</si>
  <si>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</si>
  <si>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</si>
  <si>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</si>
  <si>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</si>
  <si>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</si>
  <si>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</si>
  <si>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</si>
  <si>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</si>
  <si>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</si>
  <si>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</si>
  <si>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</si>
  <si>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</si>
  <si>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</si>
  <si>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</si>
  <si>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</si>
  <si>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</si>
  <si>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</si>
  <si>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</si>
  <si>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</si>
  <si>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</si>
  <si>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</si>
  <si>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</si>
  <si>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</si>
  <si>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</si>
  <si>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</si>
  <si>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</si>
  <si>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</si>
  <si>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</si>
  <si>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</si>
  <si>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</si>
  <si>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</si>
  <si>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</si>
  <si>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</si>
  <si>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</si>
  <si>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</si>
  <si>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</si>
  <si>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</si>
  <si>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</si>
  <si>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</si>
  <si>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</si>
  <si>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</si>
  <si>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</si>
  <si>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</si>
  <si>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</si>
  <si>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</si>
  <si>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</si>
  <si>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</si>
  <si>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</si>
  <si>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</si>
  <si>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</si>
  <si>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</si>
  <si>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</si>
  <si>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</si>
  <si>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</si>
  <si>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</si>
  <si>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</si>
  <si>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</si>
  <si>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</si>
  <si>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</si>
  <si>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</si>
  <si>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</si>
  <si>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</si>
  <si>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</si>
  <si>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</si>
  <si>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</si>
  <si>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</si>
  <si>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</si>
  <si>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</si>
  <si>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</si>
  <si>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</si>
  <si>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</si>
  <si>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</si>
  <si>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</si>
  <si>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</si>
  <si>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</si>
  <si>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</si>
  <si>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</si>
  <si>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</si>
  <si>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</si>
  <si>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</si>
  <si>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</si>
  <si>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</si>
  <si>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</si>
  <si>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</si>
  <si>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</si>
  <si>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</si>
  <si>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</si>
  <si>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</si>
  <si>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</si>
  <si>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</si>
  <si>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</si>
  <si>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</si>
  <si>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</si>
  <si>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</si>
  <si>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</si>
  <si>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</si>
  <si>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</si>
  <si>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</si>
  <si>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</si>
  <si>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</si>
  <si>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</si>
  <si>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</si>
  <si>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</si>
  <si>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</si>
  <si>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</si>
  <si>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</si>
  <si>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</si>
  <si>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</si>
  <si>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</si>
  <si>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</si>
  <si>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</si>
  <si>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</si>
  <si>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</si>
  <si>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</si>
  <si>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</si>
  <si>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</si>
  <si>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</si>
  <si>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</si>
  <si>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</si>
  <si>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</si>
  <si>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</si>
  <si>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</si>
  <si>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</si>
  <si>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</si>
  <si>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</si>
  <si>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</si>
  <si>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</si>
  <si>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</si>
  <si>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</si>
  <si>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</si>
  <si>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</si>
  <si>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</si>
  <si>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</si>
  <si>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</si>
  <si>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</si>
  <si>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</si>
  <si>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</si>
  <si>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</si>
  <si>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</si>
  <si>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</si>
  <si>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</si>
  <si>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</si>
  <si>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</si>
  <si>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</si>
  <si>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</si>
  <si>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</si>
  <si>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</si>
  <si>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</si>
  <si>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</si>
  <si>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</si>
  <si>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</si>
  <si>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</si>
  <si>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</si>
  <si>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</si>
  <si>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</si>
  <si>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</si>
  <si>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</si>
  <si>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</si>
  <si>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</si>
  <si>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</si>
  <si>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</si>
  <si>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</si>
  <si>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</si>
  <si>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</si>
  <si>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</si>
  <si>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</si>
  <si>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</si>
  <si>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</si>
  <si>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</si>
  <si>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</si>
  <si>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</si>
  <si>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</si>
  <si>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</si>
  <si>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</si>
  <si>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</si>
  <si>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</si>
  <si>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</si>
  <si>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</si>
  <si>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</si>
  <si>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</si>
  <si>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</si>
  <si>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</si>
  <si>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</si>
  <si>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</si>
  <si>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</si>
  <si>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</si>
  <si>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</si>
  <si>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</si>
  <si>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</si>
  <si>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</si>
  <si>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</si>
  <si>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</si>
  <si>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</si>
  <si>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</si>
  <si>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</si>
  <si>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</si>
  <si>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</si>
  <si>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</si>
  <si>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</si>
  <si>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</si>
  <si>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</si>
  <si>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</si>
  <si>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</si>
  <si>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</si>
  <si>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</si>
  <si>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</si>
  <si>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</si>
  <si>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</si>
  <si>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</si>
  <si>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</si>
  <si>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</si>
  <si>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</si>
  <si>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</si>
  <si>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</si>
  <si>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</si>
  <si>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</si>
  <si>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</si>
  <si>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</si>
  <si>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</si>
  <si>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</si>
  <si>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</si>
  <si>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</si>
  <si>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</si>
  <si>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</si>
  <si>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</si>
  <si>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</si>
  <si>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</si>
  <si>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</si>
  <si>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</si>
  <si>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</si>
  <si>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</si>
  <si>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</si>
  <si>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</si>
  <si>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</si>
  <si>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</si>
  <si>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</si>
  <si>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</si>
  <si>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</si>
  <si>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</si>
  <si>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</si>
  <si>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</si>
  <si>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</si>
  <si>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</si>
  <si>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</si>
  <si>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</si>
  <si>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</si>
  <si>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</si>
  <si>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</si>
  <si>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</si>
  <si>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</si>
  <si>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</si>
  <si>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</si>
  <si>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</si>
  <si>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</si>
  <si>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</si>
  <si>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</si>
  <si>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</si>
  <si>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</si>
  <si>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</si>
  <si>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</si>
  <si>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</si>
  <si>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</si>
  <si>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</si>
  <si>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</si>
  <si>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</si>
  <si>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</si>
  <si>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</si>
  <si>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</si>
  <si>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</si>
  <si>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</si>
  <si>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</si>
  <si>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</si>
  <si>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</si>
  <si>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</si>
  <si>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</si>
  <si>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</si>
  <si>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</si>
  <si>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</si>
  <si>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</si>
  <si>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</si>
  <si>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</si>
  <si>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</si>
  <si>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</si>
  <si>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</si>
  <si>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</si>
  <si>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</si>
  <si>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</si>
  <si>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</si>
  <si>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</si>
  <si>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</si>
  <si>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</si>
  <si>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</si>
  <si>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</si>
  <si>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</si>
  <si>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</si>
  <si>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</si>
  <si>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</si>
  <si>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</si>
  <si>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</si>
  <si>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</si>
  <si>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</si>
  <si>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</si>
  <si>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</si>
  <si>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</si>
  <si>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</si>
  <si>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</si>
  <si>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</si>
  <si>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</si>
  <si>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</si>
  <si>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</si>
  <si>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</si>
  <si>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</si>
  <si>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</si>
  <si>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</si>
  <si>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</si>
  <si>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</si>
  <si>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</si>
  <si>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</si>
  <si>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</si>
  <si>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</si>
  <si>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</si>
  <si>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</si>
  <si>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</si>
  <si>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</si>
  <si>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</si>
  <si>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</si>
  <si>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</si>
  <si>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</si>
  <si>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</si>
  <si>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</si>
  <si>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</si>
  <si>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</si>
  <si>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</si>
  <si>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</si>
  <si>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</si>
  <si>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</si>
  <si>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</si>
  <si>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</si>
  <si>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</si>
  <si>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</si>
  <si>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</si>
  <si>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</si>
  <si>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</si>
  <si>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</si>
  <si>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</si>
  <si>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</si>
  <si>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</si>
  <si>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</si>
  <si>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</si>
  <si>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</si>
  <si>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</si>
  <si>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</si>
  <si>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</si>
  <si>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</si>
  <si>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</si>
  <si>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</si>
  <si>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</si>
  <si>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</si>
  <si>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</si>
  <si>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</si>
  <si>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</si>
  <si>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</si>
  <si>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</si>
  <si>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</si>
  <si>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</si>
  <si>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</si>
  <si>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</si>
  <si>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</si>
  <si>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</si>
  <si>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</si>
  <si>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</si>
  <si>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</si>
  <si>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</si>
  <si>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</si>
  <si>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</si>
  <si>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</si>
  <si>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</si>
  <si>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</si>
  <si>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</si>
  <si>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</si>
  <si>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</si>
  <si>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</si>
  <si>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</si>
  <si>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</si>
  <si>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</si>
  <si>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</si>
  <si>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</si>
  <si>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</si>
  <si>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</si>
  <si>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</si>
  <si>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</si>
  <si>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</si>
  <si>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</si>
  <si>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</si>
  <si>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</si>
  <si>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</si>
  <si>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</si>
  <si>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</si>
  <si>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</si>
  <si>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</si>
  <si>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</si>
  <si>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</si>
  <si>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</si>
  <si>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</si>
  <si>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</si>
  <si>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</si>
  <si>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</si>
  <si>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</si>
  <si>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</si>
  <si>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</si>
  <si>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</si>
  <si>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</si>
  <si>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</si>
  <si>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</si>
  <si>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</si>
  <si>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</si>
  <si>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</si>
  <si>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</si>
  <si>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</si>
  <si>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</si>
  <si>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</si>
  <si>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</si>
  <si>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</si>
  <si>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</si>
  <si>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</si>
  <si>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</si>
  <si>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</si>
  <si>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</si>
  <si>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</si>
  <si>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</si>
  <si>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</si>
  <si>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</si>
  <si>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</si>
  <si>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</si>
  <si>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</si>
  <si>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</si>
  <si>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</si>
  <si>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</si>
  <si>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</si>
  <si>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</si>
  <si>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</si>
  <si>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</si>
  <si>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</si>
  <si>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</si>
  <si>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</si>
  <si>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</si>
  <si>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</si>
  <si>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</si>
  <si>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</si>
  <si>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</si>
  <si>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</si>
  <si>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</si>
  <si>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</si>
  <si>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</si>
  <si>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</si>
  <si>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</si>
  <si>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</si>
  <si>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</si>
  <si>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</si>
  <si>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</si>
  <si>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</si>
  <si>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</si>
  <si>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</si>
  <si>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</si>
  <si>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</si>
  <si>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</si>
  <si>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</si>
  <si>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</si>
  <si>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</si>
  <si>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</si>
  <si>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</si>
  <si>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</si>
  <si>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</si>
  <si>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</si>
  <si>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</si>
  <si>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</si>
  <si>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</si>
  <si>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</si>
  <si>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</si>
  <si>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</si>
  <si>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</si>
  <si>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</si>
  <si>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</si>
  <si>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</si>
  <si>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</si>
  <si>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</si>
  <si>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</si>
  <si>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</si>
  <si>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</si>
  <si>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</si>
  <si>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</si>
  <si>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</si>
  <si>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</si>
  <si>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</si>
  <si>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</si>
  <si>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</si>
  <si>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</si>
  <si>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</si>
  <si>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</si>
  <si>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</si>
  <si>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</si>
  <si>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</si>
  <si>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</si>
  <si>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</si>
  <si>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</si>
  <si>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</si>
  <si>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</si>
  <si>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</si>
  <si>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</si>
  <si>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</si>
  <si>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</si>
  <si>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</si>
  <si>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</si>
  <si>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</si>
  <si>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</si>
  <si>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</si>
  <si>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</si>
  <si>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</si>
  <si>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</si>
  <si>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</si>
  <si>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</si>
  <si>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</si>
  <si>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</si>
  <si>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</si>
  <si>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</si>
  <si>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</si>
  <si>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</si>
  <si>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</si>
  <si>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</si>
  <si>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</si>
  <si>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</si>
  <si>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</si>
  <si>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</si>
  <si>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</si>
  <si>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</si>
  <si>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</si>
  <si>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</si>
  <si>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</si>
  <si>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</si>
  <si>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</si>
  <si>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</si>
  <si>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</si>
  <si>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</si>
  <si>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</si>
  <si>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</si>
  <si>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</si>
  <si>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</si>
  <si>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</si>
  <si>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</si>
  <si>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</si>
  <si>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</si>
  <si>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</si>
  <si>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</si>
  <si>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</si>
  <si>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</si>
  <si>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</si>
  <si>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</si>
  <si>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</si>
  <si>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</si>
  <si>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</si>
  <si>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</si>
  <si>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</si>
  <si>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</si>
  <si>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</si>
  <si>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</si>
  <si>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</si>
  <si>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</si>
  <si>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</si>
  <si>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</si>
  <si>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</si>
  <si>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</si>
  <si>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</si>
  <si>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</si>
  <si>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</si>
  <si>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</si>
  <si>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</si>
  <si>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</si>
  <si>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</si>
  <si>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</si>
  <si>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</si>
  <si>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</si>
  <si>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</si>
  <si>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</si>
  <si>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</si>
  <si>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</si>
  <si>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</si>
  <si>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</si>
  <si>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</si>
  <si>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</si>
  <si>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</si>
  <si>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</si>
  <si>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</si>
  <si>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</si>
  <si>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</si>
  <si>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</si>
  <si>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</si>
  <si>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</si>
  <si>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</si>
  <si>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</si>
  <si>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</si>
  <si>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</si>
  <si>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</si>
  <si>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</si>
  <si>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</si>
  <si>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</si>
  <si>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</si>
  <si>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</si>
  <si>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</si>
  <si>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</si>
  <si>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</si>
  <si>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</si>
  <si>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</si>
  <si>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</si>
  <si>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</si>
  <si>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</si>
  <si>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</si>
  <si>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</si>
  <si>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</si>
  <si>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</si>
  <si>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</si>
  <si>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</si>
  <si>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</si>
  <si>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</si>
  <si>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</si>
  <si>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</si>
  <si>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</si>
  <si>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</si>
  <si>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</si>
  <si>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</si>
  <si>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</si>
  <si>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</si>
  <si>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</si>
  <si>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</si>
  <si>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</si>
  <si>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</si>
  <si>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</si>
  <si>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</si>
  <si>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</si>
  <si>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</si>
  <si>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</si>
  <si>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</si>
  <si>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</si>
  <si>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</si>
  <si>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</si>
  <si>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</si>
  <si>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</si>
  <si>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</si>
  <si>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</si>
  <si>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</si>
  <si>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</si>
  <si>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</si>
  <si>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</si>
  <si>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</si>
  <si>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</si>
  <si>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</si>
  <si>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</si>
  <si>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</si>
  <si>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</si>
  <si>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</si>
  <si>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</si>
  <si>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</si>
  <si>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</si>
  <si>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</si>
  <si>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</si>
  <si>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</si>
  <si>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</si>
  <si>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</si>
  <si>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</si>
  <si>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</si>
  <si>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</si>
  <si>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</si>
  <si>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</si>
  <si>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</si>
  <si>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</si>
  <si>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</si>
  <si>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</si>
  <si>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</si>
  <si>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</si>
  <si>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</si>
  <si>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</si>
  <si>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</si>
  <si>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</si>
  <si>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</si>
  <si>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</si>
  <si>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</si>
  <si>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</si>
  <si>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</si>
  <si>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</si>
  <si>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</si>
  <si>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</si>
  <si>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</si>
  <si>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</si>
  <si>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</si>
  <si>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</si>
  <si>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</si>
  <si>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</si>
  <si>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</si>
  <si>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</si>
  <si>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</si>
  <si>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</si>
  <si>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</si>
  <si>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</si>
  <si>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</si>
  <si>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</si>
  <si>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</si>
  <si>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</si>
  <si>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</si>
  <si>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</si>
  <si>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</si>
  <si>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</si>
  <si>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</si>
  <si>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</si>
  <si>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</si>
  <si>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</si>
  <si>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</si>
  <si>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</si>
  <si>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</si>
  <si>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</si>
  <si>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</si>
  <si>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</si>
  <si>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</si>
  <si>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</si>
  <si>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</si>
  <si>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</si>
  <si>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</si>
  <si>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</si>
  <si>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</si>
  <si>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</si>
  <si>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</si>
  <si>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</si>
  <si>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</si>
  <si>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</si>
  <si>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</si>
  <si>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</si>
  <si>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</si>
  <si>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</si>
  <si>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</si>
  <si>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</si>
  <si>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</si>
  <si>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</si>
  <si>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</si>
  <si>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</si>
  <si>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</si>
  <si>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</si>
  <si>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</si>
  <si>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</si>
  <si>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</si>
  <si>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</si>
  <si>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</si>
  <si>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</si>
  <si>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</si>
  <si>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</si>
  <si>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</si>
  <si>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</si>
  <si>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</si>
  <si>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</si>
  <si>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</si>
  <si>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</si>
  <si>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</si>
  <si>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</si>
  <si>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</si>
  <si>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</si>
  <si>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</si>
  <si>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</si>
  <si>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</si>
  <si>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</si>
  <si>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</si>
  <si>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</si>
  <si>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</si>
  <si>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</si>
  <si>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</si>
  <si>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</si>
  <si>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</si>
  <si>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</si>
  <si>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</si>
  <si>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</si>
  <si>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</si>
  <si>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</si>
  <si>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</si>
  <si>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</si>
  <si>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</si>
  <si>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</si>
  <si>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</si>
  <si>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</si>
  <si>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</si>
  <si>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</si>
  <si>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</si>
  <si>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</si>
  <si>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</si>
  <si>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</si>
  <si>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</si>
  <si>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</si>
  <si>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</si>
  <si>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</si>
  <si>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</si>
  <si>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</si>
  <si>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</si>
  <si>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</si>
  <si>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</si>
  <si>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</si>
  <si>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</si>
  <si>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</si>
  <si>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</si>
  <si>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</si>
  <si>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</si>
  <si>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</si>
  <si>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</si>
  <si>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</si>
  <si>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</si>
  <si>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</si>
  <si>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</si>
  <si>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</si>
  <si>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</si>
  <si>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</si>
  <si>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</si>
  <si>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</si>
  <si>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</si>
  <si>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</si>
  <si>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</si>
  <si>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</si>
  <si>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</si>
  <si>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</si>
  <si>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</si>
  <si>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</si>
  <si>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</si>
  <si>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</si>
  <si>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</si>
  <si>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</si>
  <si>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</si>
  <si>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</si>
  <si>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</si>
  <si>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</si>
  <si>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</si>
  <si>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</si>
  <si>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</si>
  <si>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</si>
  <si>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</si>
  <si>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</si>
  <si>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</si>
  <si>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</si>
  <si>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</si>
  <si>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</si>
  <si>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</si>
  <si>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</si>
  <si>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</si>
  <si>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</si>
  <si>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</si>
  <si>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</si>
  <si>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</si>
  <si>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</si>
  <si>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</si>
  <si>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</si>
  <si>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</si>
  <si>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</si>
  <si>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</si>
  <si>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</si>
  <si>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</si>
  <si>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</si>
  <si>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</si>
  <si>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</si>
  <si>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</si>
  <si>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</si>
  <si>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</si>
  <si>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</si>
  <si>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</si>
  <si>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</si>
  <si>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</si>
  <si>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</si>
  <si>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</si>
  <si>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</si>
  <si>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</si>
  <si>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</si>
  <si>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</si>
  <si>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</si>
  <si>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</si>
  <si>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</si>
  <si>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</si>
  <si>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</si>
  <si>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</si>
  <si>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</si>
  <si>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</si>
  <si>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</si>
  <si>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</si>
  <si>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</si>
  <si>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</si>
  <si>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</si>
  <si>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</si>
  <si>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</si>
  <si>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</si>
  <si>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</si>
  <si>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</si>
  <si>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</si>
  <si>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</si>
  <si>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</si>
  <si>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</si>
  <si>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</si>
  <si>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</si>
  <si>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</si>
  <si>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</si>
  <si>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</si>
  <si>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</si>
  <si>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</si>
  <si>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</si>
  <si>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</si>
  <si>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</si>
  <si>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</si>
  <si>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</si>
  <si>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</si>
  <si>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</si>
  <si>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</si>
  <si>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</si>
  <si>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</si>
  <si>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</si>
  <si>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</si>
  <si>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</si>
  <si>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</si>
  <si>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</si>
  <si>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</si>
  <si>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</si>
  <si>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</si>
  <si>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</si>
  <si>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</si>
  <si>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</si>
  <si>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</si>
  <si>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</si>
  <si>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</si>
  <si>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</si>
  <si>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</si>
  <si>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</si>
  <si>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</si>
  <si>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</si>
  <si>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</si>
  <si>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</si>
  <si>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</si>
  <si>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</si>
  <si>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</si>
  <si>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</si>
  <si>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</si>
  <si>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</si>
  <si>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</si>
  <si>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</si>
  <si>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</si>
  <si>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</si>
  <si>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</si>
  <si>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</si>
  <si>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</si>
  <si>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</si>
  <si>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</si>
  <si>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</si>
  <si>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</si>
  <si>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</si>
  <si>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</si>
  <si>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</si>
  <si>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</si>
  <si>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</si>
  <si>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</si>
  <si>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</si>
  <si>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</si>
  <si>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</si>
  <si>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</si>
  <si>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</si>
  <si>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</si>
  <si>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</si>
  <si>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</si>
  <si>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</si>
  <si>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</si>
  <si>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</si>
  <si>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</si>
  <si>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</si>
  <si>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</si>
  <si>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</si>
  <si>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</si>
  <si>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</si>
  <si>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</si>
  <si>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</si>
  <si>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</si>
  <si>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</si>
  <si>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</si>
  <si>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</si>
  <si>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</si>
  <si>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</si>
  <si>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</si>
  <si>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</si>
  <si>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</si>
  <si>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</si>
  <si>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</si>
  <si>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</si>
  <si>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</si>
  <si>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</si>
  <si>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</si>
  <si>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</si>
  <si>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</si>
  <si>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</si>
  <si>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</si>
  <si>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</si>
  <si>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</si>
  <si>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</si>
  <si>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</si>
  <si>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</si>
  <si>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</si>
  <si>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</si>
  <si>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</si>
  <si>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</si>
  <si>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</si>
  <si>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</si>
  <si>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</si>
  <si>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</si>
  <si>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</si>
  <si>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</si>
  <si>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</si>
  <si>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</si>
  <si>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</si>
  <si>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</si>
  <si>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</si>
  <si>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</si>
  <si>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</si>
  <si>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</si>
  <si>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</si>
  <si>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</si>
  <si>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</si>
  <si>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</si>
  <si>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</si>
  <si>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</si>
  <si>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</si>
  <si>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</si>
  <si>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</si>
  <si>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</si>
  <si>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</si>
  <si>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</si>
  <si>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</si>
  <si>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</si>
  <si>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</si>
  <si>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</si>
  <si>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</si>
  <si>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</si>
  <si>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</si>
  <si>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</si>
  <si>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</si>
  <si>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</si>
  <si>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</si>
  <si>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</si>
  <si>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</si>
  <si>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</si>
  <si>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</si>
  <si>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</si>
  <si>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</si>
  <si>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</si>
  <si>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</si>
  <si>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</si>
  <si>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</si>
  <si>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</si>
  <si>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</si>
  <si>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</si>
  <si>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</si>
  <si>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</si>
  <si>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</si>
  <si>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</si>
  <si>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</si>
  <si>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</si>
  <si>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</si>
  <si>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</si>
  <si>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</si>
  <si>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</si>
  <si>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</si>
  <si>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</si>
  <si>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</si>
  <si>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</si>
  <si>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</si>
  <si>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</si>
  <si>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</si>
  <si>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</si>
  <si>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</si>
  <si>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</si>
  <si>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</si>
  <si>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</si>
  <si>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</si>
  <si>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</si>
  <si>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</si>
  <si>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</si>
  <si>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</si>
  <si>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</si>
  <si>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</si>
  <si>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</si>
  <si>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</si>
  <si>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</si>
  <si>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</si>
  <si>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</si>
  <si>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</si>
  <si>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</si>
  <si>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</si>
  <si>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</si>
  <si>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</si>
  <si>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</si>
  <si>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</si>
  <si>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</si>
  <si>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</si>
  <si>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</si>
  <si>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</si>
  <si>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</si>
  <si>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</si>
  <si>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</si>
  <si>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</si>
  <si>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</si>
  <si>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</si>
  <si>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</si>
  <si>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</si>
  <si>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</si>
  <si>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</si>
  <si>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</si>
  <si>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</si>
  <si>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</si>
  <si>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</si>
  <si>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</si>
  <si>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</si>
  <si>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</si>
  <si>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</si>
  <si>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</si>
  <si>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</si>
  <si>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</si>
  <si>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</si>
  <si>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</si>
  <si>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</si>
  <si>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</si>
  <si>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</si>
  <si>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</si>
  <si>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</si>
  <si>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</si>
  <si>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</si>
  <si>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</si>
  <si>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</si>
  <si>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</si>
  <si>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</si>
  <si>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</si>
  <si>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</si>
  <si>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</si>
  <si>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</si>
  <si>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</si>
  <si>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</si>
  <si>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</si>
  <si>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</si>
  <si>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</si>
  <si>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</si>
  <si>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</si>
  <si>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</si>
  <si>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</si>
  <si>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</si>
  <si>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</si>
  <si>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</si>
  <si>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</si>
  <si>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</si>
  <si>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</si>
  <si>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</si>
  <si>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</si>
  <si>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</si>
  <si>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</si>
  <si>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</si>
  <si>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</si>
  <si>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</si>
  <si>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</si>
  <si>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</si>
  <si>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</si>
  <si>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</si>
  <si>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</si>
  <si>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</si>
  <si>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</si>
  <si>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</si>
  <si>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</si>
  <si>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</si>
  <si>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</si>
  <si>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</si>
  <si>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</si>
  <si>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</si>
  <si>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</si>
  <si>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</si>
  <si>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</si>
  <si>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</si>
  <si>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</si>
  <si>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</si>
  <si>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</si>
  <si>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</si>
  <si>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</si>
  <si>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</si>
  <si>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</si>
  <si>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</si>
  <si>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</si>
  <si>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</si>
  <si>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</si>
  <si>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</si>
  <si>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</si>
  <si>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</si>
  <si>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</si>
  <si>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</si>
  <si>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</si>
  <si>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</si>
  <si>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</si>
  <si>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</si>
  <si>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</si>
  <si>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</si>
  <si>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</si>
  <si>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</si>
  <si>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</si>
  <si>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</si>
  <si>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</si>
  <si>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</si>
  <si>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</si>
  <si>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</si>
  <si>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</si>
  <si>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</si>
  <si>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</si>
  <si>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</si>
  <si>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</si>
  <si>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</si>
  <si>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</si>
  <si>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</si>
  <si>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</si>
  <si>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</si>
  <si>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</si>
  <si>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</si>
  <si>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</si>
  <si>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</si>
  <si>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</si>
  <si>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</si>
  <si>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</si>
  <si>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</si>
  <si>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</si>
  <si>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</si>
  <si>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</si>
  <si>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</si>
  <si>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</si>
  <si>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</si>
  <si>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</si>
  <si>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</si>
  <si>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</si>
  <si>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</si>
  <si>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</si>
  <si>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</si>
  <si>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</si>
  <si>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</si>
  <si>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</si>
  <si>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</si>
  <si>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</si>
  <si>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</si>
  <si>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</si>
  <si>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</si>
  <si>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</si>
  <si>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</si>
  <si>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</si>
  <si>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</si>
  <si>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</si>
  <si>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</si>
  <si>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</si>
  <si>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</si>
  <si>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</si>
  <si>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</si>
  <si>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</si>
  <si>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</si>
  <si>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</si>
  <si>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</si>
  <si>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</si>
  <si>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</si>
  <si>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</si>
  <si>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</si>
  <si>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</si>
  <si>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</si>
  <si>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</si>
  <si>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</si>
  <si>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</si>
  <si>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</si>
  <si>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</si>
  <si>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</si>
  <si>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</si>
  <si>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</si>
  <si>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</si>
  <si>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</si>
  <si>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</si>
  <si>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</si>
  <si>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</si>
  <si>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</si>
  <si>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</si>
  <si>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</si>
  <si>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</si>
  <si>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</si>
  <si>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</si>
  <si>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</si>
  <si>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</si>
  <si>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</si>
  <si>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</si>
  <si>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</si>
  <si>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</si>
  <si>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</si>
  <si>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</si>
  <si>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</si>
  <si>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</si>
  <si>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</si>
  <si>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</si>
  <si>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</si>
  <si>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</si>
  <si>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</si>
  <si>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</si>
  <si>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</si>
  <si>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</si>
  <si>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</si>
  <si>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</si>
  <si>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</si>
  <si>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</si>
  <si>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</si>
  <si>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</si>
  <si>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</si>
  <si>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</si>
  <si>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</si>
  <si>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</si>
  <si>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</si>
  <si>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</si>
  <si>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</si>
  <si>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</si>
  <si>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</si>
  <si>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</si>
  <si>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</si>
  <si>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</si>
  <si>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</si>
  <si>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</si>
  <si>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</si>
  <si>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</si>
  <si>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</si>
  <si>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</si>
  <si>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</si>
  <si>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</si>
  <si>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</si>
  <si>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</si>
  <si>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</si>
  <si>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</si>
  <si>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</si>
  <si>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</si>
  <si>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</si>
  <si>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</si>
  <si>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</si>
  <si>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</si>
  <si>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</si>
  <si>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</si>
  <si>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</si>
  <si>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</si>
  <si>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</si>
  <si>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</si>
  <si>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</si>
  <si>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</si>
  <si>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</si>
  <si>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</si>
  <si>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</si>
  <si>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</si>
  <si>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</si>
  <si>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</si>
  <si>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</si>
  <si>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</si>
  <si>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</si>
  <si>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</si>
  <si>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</si>
  <si>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</si>
  <si>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</si>
  <si>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</si>
  <si>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</si>
  <si>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</si>
  <si>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</si>
  <si>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</si>
  <si>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</si>
  <si>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</si>
  <si>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</si>
  <si>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</si>
  <si>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</si>
  <si>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</si>
  <si>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</si>
  <si>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</si>
  <si>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</si>
  <si>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</si>
  <si>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</si>
  <si>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</si>
  <si>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</si>
  <si>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</si>
  <si>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</si>
  <si>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</si>
  <si>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</si>
  <si>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</si>
  <si>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</si>
  <si>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</si>
  <si>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</si>
  <si>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</si>
  <si>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</si>
  <si>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</si>
  <si>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</si>
  <si>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</si>
  <si>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</si>
  <si>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</si>
  <si>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</si>
  <si>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</si>
  <si>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</si>
  <si>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</si>
  <si>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</si>
  <si>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</si>
  <si>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</si>
  <si>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</si>
  <si>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</si>
  <si>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</si>
  <si>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</si>
  <si>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</si>
  <si>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</si>
  <si>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</si>
  <si>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</si>
  <si>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</si>
  <si>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</si>
  <si>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</si>
  <si>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</si>
  <si>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</si>
  <si>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</si>
  <si>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</si>
  <si>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</si>
  <si>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</si>
  <si>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</si>
  <si>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</si>
  <si>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</si>
  <si>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</si>
  <si>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</si>
  <si>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</si>
  <si>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</si>
  <si>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</si>
  <si>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</si>
  <si>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</si>
  <si>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</si>
  <si>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</si>
  <si>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</si>
  <si>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</si>
  <si>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</si>
  <si>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</si>
  <si>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</si>
  <si>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</si>
  <si>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</si>
  <si>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</si>
  <si>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</si>
  <si>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</si>
  <si>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</si>
  <si>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</si>
  <si>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</si>
  <si>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</si>
  <si>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</si>
  <si>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</si>
  <si>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</si>
  <si>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</si>
  <si>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</si>
  <si>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</si>
  <si>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</si>
  <si>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</si>
  <si>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</si>
  <si>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</si>
  <si>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</si>
  <si>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</si>
  <si>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</si>
  <si>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</si>
  <si>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</si>
  <si>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</si>
  <si>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</si>
  <si>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</si>
  <si>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</si>
  <si>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</si>
  <si>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</si>
  <si>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</si>
  <si>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</si>
  <si>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</si>
  <si>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</si>
  <si>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</si>
  <si>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</si>
  <si>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</si>
  <si>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</si>
  <si>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</si>
  <si>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</si>
  <si>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</si>
  <si>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</si>
  <si>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</si>
  <si>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</si>
  <si>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</si>
  <si>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</si>
  <si>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</si>
  <si>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</si>
  <si>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</si>
  <si>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</si>
  <si>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</si>
  <si>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</si>
  <si>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</si>
  <si>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</si>
  <si>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</si>
  <si>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</si>
  <si>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</si>
  <si>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</si>
  <si>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</si>
  <si>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</si>
  <si>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</si>
  <si>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</si>
  <si>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</si>
  <si>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</si>
  <si>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</si>
  <si>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</si>
  <si>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</si>
  <si>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</si>
  <si>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</si>
  <si>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</si>
  <si>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</si>
  <si>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</si>
  <si>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</si>
  <si>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</si>
  <si>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</si>
  <si>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</si>
  <si>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</si>
  <si>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</si>
  <si>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</si>
  <si>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</si>
  <si>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</si>
  <si>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</si>
  <si>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</si>
  <si>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</si>
  <si>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</si>
  <si>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</si>
  <si>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</si>
  <si>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</si>
  <si>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</si>
  <si>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</si>
  <si>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</si>
  <si>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</si>
  <si>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</si>
  <si>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</si>
  <si>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</si>
  <si>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</si>
  <si>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</si>
  <si>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</si>
  <si>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</si>
  <si>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</si>
  <si>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</si>
  <si>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</si>
  <si>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</si>
  <si>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</si>
  <si>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</si>
  <si>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</si>
  <si>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</si>
  <si>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</si>
  <si>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</si>
  <si>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</si>
  <si>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</si>
  <si>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</si>
  <si>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</si>
  <si>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</si>
  <si>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</si>
  <si>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</si>
  <si>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</si>
  <si>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</si>
  <si>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</si>
  <si>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</si>
  <si>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</si>
  <si>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</si>
  <si>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</si>
  <si>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</si>
  <si>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</si>
  <si>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</si>
  <si>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</si>
  <si>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</si>
  <si>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</si>
  <si>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</si>
  <si>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</si>
  <si>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</si>
  <si>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</si>
  <si>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</si>
  <si>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</si>
  <si>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</si>
  <si>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</si>
  <si>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</si>
  <si>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</si>
  <si>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</si>
  <si>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</si>
  <si>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</si>
  <si>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</si>
  <si>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</si>
  <si>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</si>
  <si>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</si>
  <si>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</si>
  <si>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</si>
  <si>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</si>
  <si>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</si>
  <si>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</si>
  <si>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</si>
  <si>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</si>
  <si>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</si>
  <si>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</si>
  <si>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</si>
  <si>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</si>
  <si>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</si>
  <si>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</si>
  <si>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</si>
  <si>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</si>
  <si>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</si>
  <si>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</si>
  <si>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</si>
  <si>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</si>
  <si>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</si>
  <si>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</si>
  <si>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</si>
  <si>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</si>
  <si>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</si>
  <si>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</si>
  <si>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</si>
  <si>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</si>
  <si>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</si>
  <si>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</si>
  <si>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</si>
  <si>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</si>
  <si>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</si>
  <si>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</si>
  <si>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</si>
  <si>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</si>
  <si>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</si>
  <si>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</si>
  <si>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</si>
  <si>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</si>
  <si>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</si>
  <si>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</si>
  <si>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</si>
  <si>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</si>
  <si>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</si>
  <si>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</si>
  <si>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</si>
  <si>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</si>
  <si>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</si>
  <si>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</si>
  <si>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</si>
  <si>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</si>
  <si>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</si>
  <si>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</si>
  <si>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</si>
  <si>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</si>
  <si>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</si>
  <si>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</si>
  <si>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</si>
  <si>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</si>
  <si>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</si>
  <si>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</si>
  <si>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</si>
  <si>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</si>
  <si>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</si>
  <si>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</si>
  <si>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</si>
  <si>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</si>
  <si>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</si>
  <si>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</si>
  <si>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</si>
  <si>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</si>
  <si>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</si>
  <si>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</si>
  <si>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</si>
  <si>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</si>
  <si>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</si>
  <si>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</si>
  <si>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</si>
  <si>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</si>
  <si>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</si>
  <si>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</si>
  <si>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</si>
  <si>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</si>
  <si>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</si>
  <si>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</si>
  <si>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</si>
  <si>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</si>
  <si>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</si>
  <si>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</si>
  <si>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</si>
  <si>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</si>
  <si>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</si>
  <si>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</si>
  <si>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</si>
  <si>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</si>
  <si>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</si>
  <si>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</si>
  <si>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</si>
  <si>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</si>
  <si>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</si>
  <si>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</si>
  <si>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</si>
  <si>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</si>
  <si>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</si>
  <si>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</si>
  <si>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</si>
  <si>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</si>
  <si>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</si>
  <si>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</si>
  <si>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</si>
  <si>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</si>
  <si>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</si>
  <si>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</si>
  <si>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</si>
  <si>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</si>
  <si>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</si>
  <si>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</si>
  <si>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</si>
  <si>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</si>
  <si>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</si>
  <si>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</si>
  <si>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</si>
  <si>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</si>
  <si>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</si>
  <si>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</si>
  <si>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</si>
  <si>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</si>
  <si>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</si>
  <si>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</si>
  <si>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</si>
  <si>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</si>
  <si>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</si>
  <si>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</si>
  <si>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</si>
  <si>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</si>
  <si>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</si>
  <si>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</si>
  <si>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</si>
  <si>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</si>
  <si>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</si>
  <si>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</si>
  <si>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</si>
  <si>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</si>
  <si>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</si>
  <si>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</si>
  <si>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</si>
  <si>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</si>
  <si>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</si>
  <si>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</si>
  <si>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</si>
  <si>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</si>
  <si>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</si>
  <si>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</si>
  <si>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</si>
  <si>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</si>
  <si>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</si>
  <si>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</si>
  <si>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</si>
  <si>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</si>
  <si>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</si>
  <si>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</si>
  <si>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</si>
  <si>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</si>
  <si>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</si>
  <si>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</si>
  <si>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</si>
  <si>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</si>
  <si>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</si>
  <si>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</si>
  <si>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</si>
  <si>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</si>
  <si>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</si>
  <si>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</si>
  <si>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</si>
  <si>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</si>
  <si>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</si>
  <si>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</si>
  <si>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</si>
  <si>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</si>
  <si>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</si>
  <si>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</si>
  <si>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</si>
  <si>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</si>
  <si>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</si>
  <si>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</si>
  <si>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</si>
  <si>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</si>
  <si>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</si>
  <si>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</si>
  <si>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</si>
  <si>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</si>
  <si>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</si>
  <si>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</si>
  <si>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</si>
  <si>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</si>
  <si>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</si>
  <si>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</si>
  <si>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</si>
  <si>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</si>
  <si>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</si>
  <si>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</si>
  <si>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</si>
  <si>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</si>
  <si>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</si>
  <si>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</si>
  <si>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</si>
  <si>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</si>
  <si>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</si>
  <si>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</si>
  <si>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</si>
  <si>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</si>
  <si>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</si>
  <si>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</si>
  <si>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</si>
  <si>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</si>
  <si>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</si>
  <si>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</si>
  <si>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</si>
  <si>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</si>
  <si>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</si>
  <si>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</si>
  <si>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</si>
  <si>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</si>
  <si>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</si>
  <si>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</si>
  <si>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</si>
  <si>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</si>
  <si>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</si>
  <si>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</si>
  <si>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</si>
  <si>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</si>
  <si>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</si>
  <si>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</si>
  <si>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</si>
  <si>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</si>
  <si>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</si>
  <si>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</si>
  <si>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</si>
  <si>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</si>
  <si>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</si>
  <si>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</si>
  <si>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</si>
  <si>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</si>
  <si>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</si>
  <si>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</si>
  <si>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</si>
  <si>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</si>
  <si>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</si>
  <si>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</si>
  <si>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</si>
  <si>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</si>
  <si>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</si>
  <si>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</si>
  <si>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</si>
  <si>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</si>
  <si>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</si>
  <si>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</si>
  <si>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</si>
  <si>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</si>
  <si>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</si>
  <si>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</si>
  <si>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</si>
  <si>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</si>
  <si>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</si>
  <si>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</si>
  <si>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</si>
  <si>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</si>
  <si>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</si>
  <si>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</si>
  <si>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</si>
  <si>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</si>
  <si>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</si>
  <si>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</si>
  <si>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</si>
  <si>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</si>
  <si>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</si>
  <si>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</si>
  <si>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</si>
  <si>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</si>
  <si>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</si>
  <si>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</si>
  <si>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</si>
  <si>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</si>
  <si>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</si>
  <si>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</si>
  <si>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</si>
  <si>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</si>
  <si>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</si>
  <si>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</si>
  <si>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</si>
  <si>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</si>
  <si>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</si>
  <si>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</si>
  <si>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</si>
  <si>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</si>
  <si>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</si>
  <si>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</si>
  <si>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</si>
  <si>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</si>
  <si>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</si>
  <si>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</si>
  <si>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</si>
  <si>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</si>
  <si>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</si>
  <si>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</si>
  <si>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</si>
  <si>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</si>
  <si>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</si>
  <si>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</si>
  <si>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</si>
  <si>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</si>
  <si>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</si>
  <si>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</si>
  <si>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</si>
  <si>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</si>
  <si>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</si>
  <si>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</si>
  <si>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</si>
  <si>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</si>
  <si>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</si>
  <si>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</si>
  <si>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</si>
  <si>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</si>
  <si>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</si>
  <si>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</si>
  <si>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</si>
  <si>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</si>
  <si>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</si>
  <si>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</si>
  <si>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</si>
  <si>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</si>
  <si>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</si>
  <si>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</si>
  <si>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</si>
  <si>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</si>
  <si>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</si>
  <si>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</si>
  <si>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</si>
  <si>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</si>
  <si>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</si>
  <si>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</si>
  <si>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</si>
  <si>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</si>
  <si>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</si>
  <si>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</si>
  <si>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</si>
  <si>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</si>
  <si>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</si>
  <si>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</si>
  <si>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</si>
  <si>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</si>
  <si>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</si>
  <si>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</si>
  <si>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</si>
  <si>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</si>
  <si>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</si>
  <si>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</si>
  <si>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</si>
  <si>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</si>
  <si>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</si>
  <si>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</si>
  <si>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</si>
  <si>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</si>
  <si>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</si>
  <si>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</si>
  <si>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</si>
  <si>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</si>
  <si>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</si>
  <si>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</si>
  <si>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</si>
  <si>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</si>
  <si>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</si>
  <si>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</si>
  <si>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</si>
  <si>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</si>
  <si>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</si>
  <si>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</si>
  <si>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</si>
  <si>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</si>
  <si>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</si>
  <si>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</si>
  <si>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</si>
  <si>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</si>
  <si>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</si>
  <si>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</si>
  <si>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</si>
  <si>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</si>
  <si>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</si>
  <si>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</si>
  <si>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</si>
  <si>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</si>
  <si>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</si>
  <si>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</si>
  <si>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</si>
  <si>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</si>
  <si>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</si>
  <si>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</si>
  <si>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</si>
  <si>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</si>
  <si>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</si>
  <si>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</si>
  <si>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</si>
  <si>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</si>
  <si>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</si>
  <si>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</si>
  <si>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</si>
  <si>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</si>
  <si>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</si>
  <si>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</si>
  <si>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</si>
  <si>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</si>
  <si>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</si>
  <si>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</si>
  <si>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</si>
  <si>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</si>
  <si>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</si>
  <si>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</si>
  <si>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</si>
  <si>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</si>
  <si>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</si>
  <si>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</si>
  <si>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</si>
  <si>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</si>
  <si>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</si>
  <si>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</si>
  <si>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</si>
  <si>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</si>
  <si>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</si>
  <si>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</si>
  <si>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</si>
  <si>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</si>
  <si>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</si>
  <si>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</si>
  <si>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</si>
  <si>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</si>
  <si>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</si>
  <si>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</si>
  <si>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</si>
  <si>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</si>
  <si>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</si>
  <si>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</si>
  <si>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</si>
  <si>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</si>
  <si>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</si>
  <si>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</si>
  <si>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</si>
  <si>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</si>
  <si>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</si>
  <si>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</si>
  <si>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</si>
  <si>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</si>
  <si>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</si>
  <si>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</si>
  <si>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</si>
  <si>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</si>
  <si>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</si>
  <si>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</si>
  <si>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</si>
  <si>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</si>
  <si>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</si>
  <si>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</si>
  <si>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</si>
  <si>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</si>
  <si>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</si>
  <si>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</si>
  <si>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</si>
  <si>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</si>
  <si>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</si>
  <si>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</si>
  <si>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</si>
  <si>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</si>
  <si>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</si>
  <si>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</si>
  <si>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</si>
  <si>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</si>
  <si>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</si>
  <si>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</si>
  <si>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</si>
  <si>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</si>
  <si>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</si>
  <si>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</si>
  <si>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</si>
  <si>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</si>
  <si>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</si>
  <si>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</si>
  <si>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</si>
  <si>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</si>
  <si>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</si>
  <si>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</si>
  <si>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</si>
  <si>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</si>
  <si>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</si>
  <si>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</si>
  <si>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</si>
  <si>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</si>
  <si>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</si>
  <si>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</si>
  <si>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</si>
  <si>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</si>
  <si>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</si>
  <si>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</si>
  <si>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</si>
  <si>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</si>
  <si>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</si>
  <si>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</si>
  <si>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</si>
  <si>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</si>
  <si>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</si>
  <si>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</si>
  <si>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</si>
  <si>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</si>
  <si>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</si>
  <si>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</si>
  <si>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</si>
  <si>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</si>
  <si>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</si>
  <si>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</si>
  <si>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</si>
  <si>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</si>
  <si>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</si>
  <si>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</si>
  <si>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</si>
  <si>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</si>
  <si>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</si>
  <si>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</si>
  <si>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</si>
  <si>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</si>
  <si>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</si>
  <si>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</si>
  <si>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</si>
  <si>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</si>
  <si>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</si>
  <si>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</si>
  <si>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</si>
  <si>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</si>
  <si>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</si>
  <si>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</si>
  <si>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</si>
  <si>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</si>
  <si>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</si>
  <si>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</si>
  <si>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</si>
  <si>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</si>
  <si>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</si>
  <si>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</si>
  <si>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</si>
  <si>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</si>
  <si>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</si>
  <si>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</si>
  <si>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</si>
  <si>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</si>
  <si>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</si>
  <si>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</si>
  <si>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</si>
  <si>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</si>
  <si>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</si>
  <si>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</si>
  <si>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</si>
  <si>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</si>
  <si>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</si>
  <si>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</si>
  <si>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</si>
  <si>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</si>
  <si>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</si>
  <si>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</si>
  <si>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</si>
  <si>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</si>
  <si>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</si>
  <si>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</si>
  <si>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</si>
  <si>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</si>
  <si>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</si>
  <si>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</si>
  <si>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</si>
  <si>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</si>
  <si>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</si>
  <si>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</si>
  <si>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</si>
  <si>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</si>
  <si>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</si>
  <si>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</si>
  <si>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</si>
  <si>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</si>
  <si>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</si>
  <si>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</si>
  <si>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</si>
  <si>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</si>
  <si>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</si>
  <si>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</si>
  <si>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</si>
  <si>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</si>
  <si>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</si>
  <si>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</si>
  <si>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</si>
  <si>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</si>
  <si>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</si>
  <si>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</si>
  <si>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</si>
  <si>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</si>
  <si>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</si>
  <si>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</si>
  <si>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</si>
  <si>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</si>
  <si>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</si>
  <si>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</si>
  <si>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</si>
  <si>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</si>
  <si>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</si>
  <si>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</si>
  <si>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</si>
  <si>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</si>
  <si>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</si>
  <si>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</si>
  <si>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</si>
  <si>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</si>
  <si>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</si>
  <si>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</si>
  <si>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</si>
  <si>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</si>
  <si>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</si>
  <si>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</si>
  <si>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</si>
  <si>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</si>
  <si>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</si>
  <si>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</si>
  <si>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</si>
  <si>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</si>
  <si>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</si>
  <si>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</si>
  <si>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</si>
  <si>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</si>
  <si>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</si>
  <si>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</si>
  <si>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</si>
  <si>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</si>
  <si>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</si>
  <si>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</si>
  <si>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</si>
  <si>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</si>
  <si>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</si>
  <si>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</si>
  <si>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</si>
  <si>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</si>
  <si>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</si>
  <si>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</si>
  <si>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</si>
  <si>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</si>
  <si>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</si>
  <si>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</si>
  <si>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</si>
  <si>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</si>
  <si>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</si>
  <si>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</si>
  <si>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</si>
  <si>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</si>
  <si>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</si>
  <si>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</si>
  <si>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</si>
  <si>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</si>
  <si>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</si>
  <si>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</si>
  <si>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</si>
  <si>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</si>
  <si>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</si>
  <si>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</si>
  <si>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</si>
  <si>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</si>
  <si>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</si>
  <si>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</si>
  <si>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</si>
  <si>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</si>
  <si>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</si>
  <si>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</si>
  <si>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</si>
  <si>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</si>
  <si>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</si>
  <si>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</si>
  <si>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</si>
  <si>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</si>
  <si>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</si>
  <si>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</si>
  <si>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</si>
  <si>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</si>
  <si>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</si>
  <si>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</si>
  <si>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</si>
  <si>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</si>
  <si>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</si>
  <si>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</si>
  <si>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</si>
  <si>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</si>
  <si>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</si>
  <si>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</si>
  <si>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</si>
  <si>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</si>
  <si>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</si>
  <si>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</si>
  <si>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</si>
  <si>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</si>
  <si>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</si>
  <si>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</si>
  <si>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</si>
  <si>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</si>
  <si>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</si>
  <si>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</si>
  <si>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</si>
  <si>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</si>
  <si>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</si>
  <si>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</si>
  <si>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</si>
  <si>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</si>
  <si>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</si>
  <si>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</si>
  <si>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</si>
  <si>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</si>
  <si>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</si>
  <si>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</si>
  <si>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</si>
  <si>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</si>
  <si>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</si>
  <si>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</si>
  <si>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</si>
  <si>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</si>
  <si>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</si>
  <si>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</si>
  <si>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</si>
  <si>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</si>
  <si>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</si>
  <si>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</si>
  <si>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</si>
  <si>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</si>
  <si>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</si>
  <si>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</si>
  <si>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</si>
  <si>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</si>
  <si>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</si>
  <si>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</si>
  <si>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</si>
  <si>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</si>
  <si>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</si>
  <si>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</si>
  <si>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</si>
  <si>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</si>
  <si>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</si>
  <si>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</si>
  <si>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</si>
  <si>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</si>
  <si>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</si>
  <si>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</si>
  <si>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</si>
  <si>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</si>
  <si>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</si>
  <si>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</si>
  <si>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</si>
  <si>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</si>
  <si>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</si>
  <si>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</si>
  <si>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</si>
  <si>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</si>
  <si>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</si>
  <si>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</si>
  <si>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</si>
  <si>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</si>
  <si>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</si>
  <si>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</si>
  <si>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</si>
  <si>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</si>
  <si>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</si>
  <si>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</si>
  <si>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</si>
  <si>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</si>
  <si>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</si>
  <si>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</si>
  <si>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</si>
  <si>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</si>
  <si>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</si>
  <si>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</si>
  <si>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</si>
  <si>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</si>
  <si>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</si>
  <si>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</si>
  <si>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</si>
  <si>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</si>
  <si>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</si>
  <si>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</si>
  <si>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</si>
  <si>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</si>
  <si>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</si>
  <si>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</si>
  <si>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</si>
  <si>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</si>
  <si>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</si>
  <si>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</si>
  <si>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</si>
  <si>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</si>
  <si>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</si>
  <si>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</si>
  <si>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</si>
  <si>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</si>
  <si>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</si>
  <si>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</si>
  <si>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</si>
  <si>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</si>
  <si>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</si>
  <si>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</si>
  <si>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</si>
  <si>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</si>
  <si>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</si>
  <si>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</si>
  <si>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</si>
  <si>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</si>
  <si>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</si>
  <si>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</si>
  <si>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</si>
  <si>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</si>
  <si>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</si>
  <si>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</si>
  <si>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</si>
  <si>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</si>
  <si>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</si>
  <si>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</si>
  <si>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</si>
  <si>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</si>
  <si>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</si>
  <si>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</si>
  <si>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</si>
  <si>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</si>
  <si>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</si>
  <si>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</si>
  <si>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</si>
  <si>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</si>
  <si>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</si>
  <si>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</si>
  <si>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</si>
  <si>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</si>
  <si>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</si>
  <si>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</si>
  <si>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</si>
  <si>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</si>
  <si>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</si>
  <si>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</si>
  <si>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</si>
  <si>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</si>
  <si>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</si>
  <si>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</si>
  <si>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</si>
  <si>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</si>
  <si>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</si>
  <si>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</si>
  <si>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</si>
  <si>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</si>
  <si>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</si>
  <si>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</si>
  <si>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</si>
  <si>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</si>
  <si>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</si>
  <si>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</si>
  <si>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</si>
  <si>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</si>
  <si>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</si>
  <si>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</si>
  <si>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</si>
  <si>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</si>
  <si>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</si>
  <si>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</si>
  <si>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</si>
  <si>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</si>
  <si>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</si>
  <si>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</si>
  <si>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</si>
  <si>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</si>
  <si>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</si>
  <si>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</si>
  <si>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</si>
  <si>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</si>
  <si>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</si>
  <si>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</si>
  <si>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</si>
  <si>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</si>
  <si>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</si>
  <si>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</si>
  <si>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</si>
  <si>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</si>
  <si>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</si>
  <si>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</si>
  <si>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</si>
  <si>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</si>
  <si>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</si>
  <si>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</si>
  <si>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</si>
  <si>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</si>
  <si>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</si>
  <si>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</si>
  <si>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</si>
  <si>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</si>
  <si>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</si>
  <si>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</si>
  <si>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</si>
  <si>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</si>
  <si>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</si>
  <si>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</si>
  <si>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</si>
  <si>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</si>
  <si>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</si>
  <si>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</si>
  <si>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</si>
  <si>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</si>
  <si>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</si>
  <si>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</si>
  <si>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</si>
  <si>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</si>
  <si>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</si>
  <si>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</si>
  <si>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</si>
  <si>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</si>
  <si>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</si>
  <si>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</si>
  <si>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</si>
  <si>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</si>
  <si>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</si>
  <si>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</si>
  <si>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</si>
  <si>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</si>
  <si>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</si>
  <si>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</si>
  <si>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</si>
  <si>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</si>
  <si>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</si>
  <si>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</si>
  <si>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</si>
  <si>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</si>
  <si>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</si>
  <si>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</si>
  <si>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</si>
  <si>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</si>
  <si>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</si>
  <si>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</si>
  <si>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</si>
  <si>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</si>
  <si>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</si>
  <si>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</si>
  <si>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</si>
  <si>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</si>
  <si>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</si>
  <si>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</si>
  <si>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</si>
  <si>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</si>
  <si>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</si>
  <si>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</si>
  <si>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</si>
  <si>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</si>
  <si>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</si>
  <si>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</si>
  <si>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</si>
  <si>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</si>
  <si>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</si>
  <si>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</si>
  <si>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</si>
  <si>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</si>
  <si>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</si>
  <si>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</si>
  <si>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</si>
  <si>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</si>
  <si>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</si>
  <si>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</si>
  <si>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</si>
  <si>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</si>
  <si>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</si>
  <si>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</si>
  <si>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</si>
  <si>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</si>
  <si>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</si>
  <si>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</si>
  <si>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</si>
  <si>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</si>
  <si>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</si>
  <si>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</si>
  <si>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</si>
  <si>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</si>
  <si>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</si>
  <si>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</si>
  <si>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</si>
  <si>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</si>
  <si>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</si>
  <si>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</si>
  <si>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</si>
  <si>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</si>
  <si>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</si>
  <si>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</si>
  <si>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</si>
  <si>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</si>
  <si>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</si>
  <si>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</si>
  <si>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</si>
  <si>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</si>
  <si>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</si>
  <si>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</si>
  <si>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</si>
  <si>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</si>
  <si>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</si>
  <si>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</si>
  <si>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</si>
  <si>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</si>
  <si>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</si>
  <si>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</si>
  <si>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</si>
  <si>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</si>
  <si>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</si>
  <si>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</si>
  <si>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</si>
  <si>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</si>
  <si>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</si>
  <si>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</si>
  <si>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</si>
  <si>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</si>
  <si>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</si>
  <si>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</si>
  <si>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</si>
  <si>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</si>
  <si>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</si>
  <si>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</si>
  <si>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</si>
  <si>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</si>
  <si>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</si>
  <si>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</si>
  <si>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</si>
  <si>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</si>
  <si>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</si>
  <si>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</si>
  <si>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</si>
  <si>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</si>
  <si>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</si>
  <si>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</si>
  <si>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</si>
  <si>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</si>
  <si>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</si>
  <si>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</si>
  <si>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</si>
  <si>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</si>
  <si>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</si>
  <si>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</si>
  <si>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</si>
  <si>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</si>
  <si>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</si>
  <si>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</si>
  <si>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</si>
  <si>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</si>
  <si>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</si>
  <si>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</si>
  <si>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</si>
  <si>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</si>
  <si>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</si>
  <si>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</si>
  <si>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</si>
  <si>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</si>
  <si>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</si>
  <si>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</si>
  <si>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</si>
  <si>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</si>
  <si>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</si>
  <si>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</si>
  <si>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</si>
  <si>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</si>
  <si>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</si>
  <si>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</si>
  <si>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</si>
  <si>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</si>
  <si>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</si>
  <si>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</si>
  <si>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</si>
  <si>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</si>
  <si>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</si>
  <si>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</si>
  <si>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</si>
  <si>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</si>
  <si>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</si>
  <si>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</si>
  <si>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</si>
  <si>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</si>
  <si>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</si>
  <si>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</si>
  <si>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</si>
  <si>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</si>
  <si>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</si>
  <si>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</si>
  <si>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</si>
  <si>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</si>
  <si>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</si>
  <si>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</si>
  <si>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</si>
  <si>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</si>
  <si>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</si>
  <si>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</si>
  <si>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</si>
  <si>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</si>
  <si>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</si>
  <si>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</si>
  <si>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</si>
  <si>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</si>
  <si>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</si>
  <si>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</si>
  <si>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</si>
  <si>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</si>
  <si>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</si>
  <si>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</si>
  <si>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</si>
  <si>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</si>
  <si>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</si>
  <si>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</si>
  <si>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</si>
  <si>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</si>
  <si>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</si>
  <si>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</si>
  <si>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</si>
  <si>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</si>
  <si>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</si>
  <si>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</si>
  <si>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</si>
  <si>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</si>
  <si>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</si>
  <si>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</si>
  <si>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</si>
  <si>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</si>
  <si>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</si>
  <si>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</si>
  <si>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</si>
  <si>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</si>
  <si>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</si>
  <si>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</si>
  <si>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</si>
  <si>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</si>
  <si>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</si>
  <si>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</si>
  <si>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</si>
  <si>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</si>
  <si>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</si>
  <si>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</si>
  <si>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</si>
  <si>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</si>
  <si>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</si>
  <si>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</si>
  <si>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</si>
  <si>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</si>
  <si>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</si>
  <si>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</si>
  <si>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</si>
  <si>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</si>
  <si>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</si>
  <si>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</si>
  <si>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</si>
  <si>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</si>
  <si>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</si>
  <si>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</si>
  <si>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</si>
  <si>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</si>
  <si>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</si>
  <si>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</si>
  <si>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</si>
  <si>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</si>
  <si>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</si>
  <si>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</si>
  <si>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</si>
  <si>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</si>
  <si>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</si>
  <si>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</si>
  <si>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</si>
  <si>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</si>
  <si>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</si>
  <si>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</si>
  <si>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</si>
  <si>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</si>
  <si>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</si>
  <si>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</si>
  <si>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</si>
  <si>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</si>
  <si>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</si>
  <si>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</si>
  <si>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</si>
  <si>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</si>
  <si>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</si>
  <si>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</si>
  <si>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</si>
  <si>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</si>
  <si>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</si>
  <si>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</si>
  <si>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</si>
  <si>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</si>
  <si>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</si>
  <si>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</si>
  <si>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</si>
  <si>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</si>
  <si>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</si>
  <si>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</si>
  <si>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</si>
  <si>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</si>
  <si>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</si>
  <si>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</si>
  <si>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</si>
  <si>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</si>
  <si>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</si>
  <si>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</si>
  <si>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</si>
  <si>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</si>
  <si>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</si>
  <si>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</si>
  <si>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</si>
  <si>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</si>
  <si>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</si>
  <si>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</si>
  <si>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</si>
  <si>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</si>
  <si>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</si>
  <si>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</si>
  <si>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</si>
  <si>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</si>
  <si>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</si>
  <si>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</si>
  <si>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</si>
  <si>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</si>
  <si>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</si>
  <si>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</si>
  <si>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</si>
  <si>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</si>
  <si>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</si>
  <si>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</si>
  <si>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</si>
  <si>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</si>
  <si>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</si>
  <si>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</si>
  <si>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</si>
  <si>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</si>
  <si>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</si>
  <si>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</si>
  <si>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</si>
  <si>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</si>
  <si>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</si>
  <si>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</si>
  <si>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</si>
  <si>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</si>
  <si>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</si>
  <si>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</si>
  <si>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</si>
  <si>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</si>
  <si>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</si>
  <si>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</si>
  <si>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</si>
  <si>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</si>
  <si>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</si>
  <si>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</si>
  <si>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</si>
  <si>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</si>
  <si>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</si>
  <si>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</si>
  <si>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</si>
  <si>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</si>
  <si>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</si>
  <si>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</si>
  <si>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</si>
  <si>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</si>
  <si>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</si>
  <si>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</si>
  <si>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</si>
  <si>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</si>
  <si>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</si>
  <si>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</si>
  <si>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</si>
  <si>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</si>
  <si>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</si>
  <si>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</si>
  <si>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</si>
  <si>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</si>
  <si>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</si>
  <si>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</si>
  <si>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</si>
  <si>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</si>
  <si>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</si>
  <si>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</si>
  <si>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</si>
  <si>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</si>
  <si>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</si>
  <si>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</si>
  <si>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</si>
  <si>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</si>
  <si>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</si>
  <si>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</si>
  <si>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</si>
  <si>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</si>
  <si>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</si>
  <si>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</si>
  <si>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</si>
  <si>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</si>
  <si>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</si>
  <si>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</si>
  <si>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</si>
  <si>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</si>
  <si>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</si>
  <si>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</si>
  <si>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</si>
  <si>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</si>
  <si>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</si>
  <si>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</si>
  <si>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</si>
  <si>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</si>
  <si>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</si>
  <si>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</si>
  <si>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</si>
  <si>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</si>
  <si>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</si>
  <si>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</si>
  <si>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</si>
  <si>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</si>
  <si>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</si>
  <si>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</si>
  <si>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</si>
  <si>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</si>
  <si>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</si>
  <si>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</si>
  <si>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</si>
  <si>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</si>
  <si>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</si>
  <si>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</si>
  <si>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</si>
  <si>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</si>
  <si>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</si>
  <si>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</si>
  <si>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</si>
  <si>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</si>
  <si>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</si>
  <si>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</si>
  <si>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</si>
  <si>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</si>
  <si>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</si>
  <si>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</si>
  <si>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</si>
  <si>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</si>
  <si>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</si>
  <si>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</si>
  <si>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</si>
  <si>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</si>
  <si>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</si>
  <si>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</si>
  <si>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</si>
  <si>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</si>
  <si>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</si>
  <si>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</si>
  <si>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</si>
  <si>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</si>
  <si>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</si>
  <si>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</si>
  <si>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</si>
  <si>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</si>
  <si>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</si>
  <si>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</si>
  <si>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</si>
  <si>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</si>
  <si>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</si>
  <si>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</si>
  <si>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</si>
  <si>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</si>
  <si>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</si>
  <si>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</si>
  <si>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</si>
  <si>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</si>
  <si>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</si>
  <si>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</si>
  <si>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</si>
  <si>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</si>
  <si>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</si>
  <si>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</si>
  <si>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</si>
  <si>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</si>
  <si>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</si>
  <si>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</si>
  <si>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</si>
  <si>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</si>
  <si>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</si>
  <si>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</si>
  <si>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</si>
  <si>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</si>
  <si>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</si>
  <si>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</si>
  <si>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</si>
  <si>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</si>
  <si>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</si>
  <si>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</si>
  <si>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</si>
  <si>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</si>
  <si>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</si>
  <si>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</si>
  <si>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</si>
  <si>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</si>
  <si>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</si>
  <si>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</si>
  <si>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</si>
  <si>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</si>
  <si>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</si>
  <si>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</si>
  <si>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</si>
  <si>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</si>
  <si>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</si>
  <si>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</si>
  <si>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</si>
  <si>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</si>
  <si>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</si>
  <si>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</si>
  <si>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</si>
  <si>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</si>
  <si>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</si>
  <si>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</si>
  <si>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</si>
  <si>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</si>
  <si>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</si>
  <si>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</si>
  <si>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</si>
  <si>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</si>
  <si>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</si>
  <si>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</si>
  <si>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</si>
  <si>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</si>
  <si>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</si>
  <si>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</si>
  <si>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</si>
  <si>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</si>
  <si>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</si>
  <si>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</si>
  <si>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</si>
  <si>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</si>
  <si>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</si>
  <si>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</si>
  <si>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</si>
  <si>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</si>
  <si>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</si>
  <si>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</si>
  <si>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</si>
  <si>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</si>
  <si>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</si>
  <si>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</si>
  <si>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</si>
  <si>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</si>
  <si>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</si>
  <si>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</si>
  <si>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</si>
  <si>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</si>
  <si>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</si>
  <si>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</si>
  <si>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</si>
  <si>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</si>
  <si>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</si>
  <si>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</si>
  <si>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</si>
  <si>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</si>
  <si>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</si>
  <si>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</si>
  <si>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</si>
  <si>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</si>
  <si>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</si>
  <si>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</si>
  <si>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</si>
  <si>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</si>
  <si>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</si>
  <si>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</si>
  <si>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</si>
  <si>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</si>
  <si>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</si>
  <si>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</si>
  <si>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</si>
  <si>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</si>
  <si>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</si>
  <si>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</si>
  <si>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</si>
  <si>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</si>
  <si>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</si>
  <si>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</si>
  <si>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</si>
  <si>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</si>
  <si>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</si>
  <si>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</si>
  <si>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</si>
  <si>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</si>
  <si>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</si>
  <si>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</si>
  <si>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</si>
  <si>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</si>
  <si>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</si>
  <si>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</si>
  <si>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</si>
  <si>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</si>
  <si>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</si>
  <si>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</si>
  <si>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</si>
  <si>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</si>
  <si>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</si>
  <si>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</si>
  <si>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</si>
  <si>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</si>
  <si>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</si>
  <si>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</si>
  <si>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</si>
  <si>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</si>
  <si>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</si>
  <si>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</si>
  <si>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</si>
  <si>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</si>
  <si>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</si>
  <si>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</si>
  <si>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</si>
  <si>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</si>
  <si>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</si>
  <si>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</si>
  <si>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</si>
  <si>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</si>
  <si>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</si>
  <si>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</si>
  <si>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</si>
  <si>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</si>
  <si>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</si>
  <si>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</si>
  <si>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</si>
  <si>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</si>
  <si>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</si>
  <si>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</si>
  <si>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</si>
  <si>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</si>
  <si>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</si>
  <si>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</si>
  <si>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</si>
  <si>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</si>
  <si>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</si>
  <si>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</si>
  <si>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</si>
  <si>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</si>
  <si>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</si>
  <si>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</si>
  <si>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</si>
  <si>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</si>
  <si>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</si>
  <si>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</si>
  <si>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</si>
  <si>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</si>
  <si>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</si>
  <si>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</si>
  <si>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</si>
  <si>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</si>
  <si>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</si>
  <si>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</si>
  <si>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</si>
  <si>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</si>
  <si>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</si>
  <si>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</si>
  <si>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</si>
  <si>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</si>
  <si>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</si>
  <si>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</si>
  <si>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</si>
  <si>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</si>
  <si>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</si>
  <si>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</si>
  <si>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</si>
  <si>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</si>
  <si>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</si>
  <si>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</si>
  <si>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</si>
  <si>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</si>
  <si>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</si>
  <si>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</si>
  <si>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</si>
  <si>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</si>
  <si>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</si>
  <si>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</si>
  <si>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</si>
  <si>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</si>
  <si>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</si>
  <si>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</si>
  <si>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</si>
  <si>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</si>
  <si>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</si>
  <si>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</si>
  <si>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</si>
  <si>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</si>
  <si>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</si>
  <si>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</si>
  <si>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</si>
  <si>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</si>
  <si>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</si>
  <si>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</si>
  <si>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</si>
  <si>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</si>
  <si>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</si>
  <si>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</si>
  <si>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</si>
  <si>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</si>
  <si>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</si>
  <si>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</si>
  <si>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</si>
  <si>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</si>
  <si>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</si>
  <si>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</si>
  <si>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</si>
  <si>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</si>
  <si>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</si>
  <si>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</si>
  <si>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</si>
  <si>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</si>
  <si>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</si>
  <si>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</si>
  <si>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</si>
  <si>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</si>
  <si>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</si>
  <si>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</si>
  <si>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</si>
  <si>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</si>
  <si>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</si>
  <si>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</si>
  <si>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</si>
  <si>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</si>
  <si>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</si>
  <si>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</si>
  <si>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</si>
  <si>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</si>
  <si>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</si>
  <si>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</si>
  <si>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</si>
  <si>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</si>
  <si>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</si>
  <si>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</si>
  <si>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</si>
  <si>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</si>
  <si>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</si>
  <si>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</si>
  <si>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</si>
  <si>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</si>
  <si>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</si>
  <si>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</si>
  <si>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</si>
  <si>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</si>
  <si>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</si>
  <si>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</si>
  <si>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</si>
  <si>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</si>
  <si>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</si>
  <si>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</si>
  <si>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</si>
  <si>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</si>
  <si>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</si>
  <si>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</si>
  <si>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</si>
  <si>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</si>
  <si>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</si>
  <si>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</si>
  <si>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</si>
  <si>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</si>
  <si>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</si>
  <si>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</si>
  <si>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</si>
  <si>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</si>
  <si>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</si>
  <si>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</si>
  <si>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</si>
  <si>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</si>
  <si>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</si>
  <si>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</si>
  <si>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</si>
  <si>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</si>
  <si>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</si>
  <si>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</si>
  <si>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</si>
  <si>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</si>
  <si>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</si>
  <si>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</si>
  <si>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</si>
  <si>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</si>
  <si>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</si>
  <si>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</si>
  <si>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</si>
  <si>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</si>
  <si>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</si>
  <si>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</si>
  <si>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</si>
  <si>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</si>
  <si>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</si>
  <si>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</si>
  <si>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</si>
  <si>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</si>
  <si>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</si>
  <si>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</si>
  <si>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</si>
  <si>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</si>
  <si>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</si>
  <si>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</si>
  <si>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</si>
  <si>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</si>
  <si>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</si>
  <si>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</si>
  <si>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</si>
  <si>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</si>
  <si>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</si>
  <si>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</si>
  <si>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</si>
  <si>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</si>
  <si>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</si>
  <si>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</si>
  <si>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</si>
  <si>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</si>
  <si>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</si>
  <si>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</si>
  <si>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</si>
  <si>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</si>
  <si>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</si>
  <si>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</si>
  <si>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</si>
  <si>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</si>
  <si>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</si>
  <si>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</si>
  <si>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</si>
  <si>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</si>
  <si>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</si>
  <si>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</si>
  <si>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</si>
  <si>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</si>
  <si>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</si>
  <si>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</si>
  <si>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</si>
  <si>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</si>
  <si>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</si>
  <si>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</si>
  <si>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</si>
  <si>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</si>
  <si>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</si>
  <si>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</si>
  <si>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</si>
  <si>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</si>
  <si>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</si>
  <si>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</si>
  <si>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</si>
  <si>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</si>
  <si>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</si>
  <si>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</si>
  <si>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</si>
  <si>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</si>
  <si>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</si>
  <si>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</si>
  <si>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</si>
  <si>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</si>
  <si>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</si>
  <si>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</si>
  <si>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</si>
  <si>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</si>
  <si>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</si>
  <si>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</si>
  <si>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</si>
  <si>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</si>
  <si>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</si>
  <si>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</si>
  <si>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</si>
  <si>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</si>
  <si>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</si>
  <si>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</si>
  <si>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</si>
  <si>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</si>
  <si>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</si>
  <si>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</si>
  <si>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</si>
  <si>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</si>
  <si>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</si>
  <si>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</si>
  <si>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</si>
  <si>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</si>
  <si>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</si>
  <si>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</si>
  <si>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</si>
  <si>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</si>
  <si>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</si>
  <si>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</si>
  <si>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</si>
  <si>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</si>
  <si>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</si>
  <si>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</si>
  <si>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</si>
  <si>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</si>
  <si>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</si>
  <si>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</si>
  <si>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</si>
  <si>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</si>
  <si>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</si>
  <si>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</si>
  <si>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</si>
  <si>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</si>
  <si>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</si>
  <si>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</si>
  <si>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</si>
  <si>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</si>
  <si>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</si>
  <si>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</si>
  <si>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</si>
  <si>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</si>
  <si>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</si>
  <si>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</si>
  <si>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</si>
  <si>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</si>
  <si>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</si>
  <si>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</si>
  <si>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</si>
  <si>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</si>
  <si>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</si>
  <si>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</si>
  <si>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</si>
  <si>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</si>
  <si>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</si>
  <si>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</si>
  <si>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</si>
  <si>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</si>
  <si>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</si>
  <si>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</si>
  <si>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</si>
  <si>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</si>
  <si>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</si>
  <si>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</si>
  <si>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</si>
  <si>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</si>
  <si>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</si>
  <si>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</si>
  <si>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</si>
  <si>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</si>
  <si>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</si>
  <si>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</si>
  <si>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</si>
  <si>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</si>
  <si>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</si>
  <si>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</si>
  <si>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</si>
  <si>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</si>
  <si>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</si>
  <si>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</si>
  <si>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</si>
  <si>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</si>
  <si>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</si>
  <si>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</si>
  <si>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</si>
  <si>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</si>
  <si>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</si>
  <si>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</si>
  <si>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</si>
  <si>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</si>
  <si>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</si>
  <si>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</si>
  <si>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</si>
  <si>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</si>
  <si>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</si>
  <si>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</si>
  <si>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</si>
  <si>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</si>
  <si>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</si>
  <si>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</si>
  <si>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</si>
  <si>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</si>
  <si>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</si>
  <si>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</si>
  <si>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</si>
  <si>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</si>
  <si>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</si>
  <si>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</si>
  <si>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</si>
  <si>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</si>
  <si>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</si>
  <si>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</si>
  <si>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</si>
  <si>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</si>
  <si>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</si>
  <si>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</si>
  <si>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</si>
  <si>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</si>
  <si>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</si>
  <si>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</si>
  <si>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</si>
  <si>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</si>
  <si>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</si>
  <si>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</si>
  <si>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</si>
  <si>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</si>
  <si>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</si>
  <si>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</si>
  <si>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</si>
  <si>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</si>
  <si>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</si>
  <si>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</si>
  <si>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</si>
  <si>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</si>
  <si>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</si>
  <si>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</si>
  <si>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</si>
  <si>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</si>
  <si>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</si>
  <si>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</si>
  <si>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</si>
  <si>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</si>
  <si>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</si>
  <si>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</si>
  <si>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</si>
  <si>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</si>
  <si>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</si>
  <si>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</si>
  <si>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</si>
  <si>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</si>
  <si>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</si>
  <si>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</si>
  <si>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</si>
  <si>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</si>
  <si>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</si>
  <si>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</si>
  <si>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</si>
  <si>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</si>
  <si>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</si>
  <si>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</si>
  <si>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</si>
  <si>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</si>
  <si>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</si>
  <si>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</si>
  <si>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</si>
  <si>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</si>
  <si>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</si>
  <si>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</si>
  <si>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</si>
  <si>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</si>
  <si>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</si>
  <si>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</si>
  <si>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</si>
  <si>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</si>
  <si>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</si>
  <si>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</si>
  <si>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</si>
  <si>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</si>
  <si>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</si>
  <si>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</si>
  <si>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</si>
  <si>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</si>
  <si>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</si>
  <si>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</si>
  <si>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</si>
  <si>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</si>
  <si>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</si>
  <si>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</si>
  <si>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</si>
  <si>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</si>
  <si>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</si>
  <si>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</si>
  <si>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</si>
  <si>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</si>
  <si>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</si>
  <si>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</si>
  <si>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</si>
  <si>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</si>
  <si>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</si>
  <si>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</si>
  <si>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</si>
  <si>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</si>
  <si>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</si>
  <si>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</si>
  <si>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</si>
  <si>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</si>
  <si>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</si>
  <si>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</si>
  <si>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</si>
  <si>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</si>
  <si>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</si>
  <si>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</si>
  <si>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</si>
  <si>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</si>
  <si>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</si>
  <si>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</si>
  <si>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</si>
  <si>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</si>
  <si>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</si>
  <si>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</si>
  <si>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</si>
  <si>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</si>
  <si>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</si>
  <si>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</si>
  <si>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</si>
  <si>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</si>
  <si>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</si>
  <si>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</si>
  <si>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</si>
  <si>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</si>
  <si>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</si>
  <si>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</si>
  <si>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</si>
  <si>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</si>
  <si>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</si>
  <si>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</si>
  <si>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</si>
  <si>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</si>
  <si>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</si>
  <si>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</si>
  <si>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</si>
  <si>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</si>
  <si>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</si>
  <si>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</si>
  <si>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</si>
  <si>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</si>
  <si>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</si>
  <si>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</si>
  <si>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</si>
  <si>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</si>
  <si>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</si>
  <si>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</si>
  <si>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</si>
  <si>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</si>
  <si>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</si>
  <si>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</si>
  <si>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</si>
  <si>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</si>
  <si>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</si>
  <si>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</si>
  <si>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</si>
  <si>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</si>
  <si>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</si>
  <si>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</si>
  <si>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</si>
  <si>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</si>
  <si>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</si>
  <si>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</si>
  <si>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</si>
  <si>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</si>
  <si>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</si>
  <si>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</si>
  <si>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</si>
  <si>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</si>
  <si>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</si>
  <si>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</si>
  <si>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</si>
  <si>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</si>
  <si>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</si>
  <si>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</si>
  <si>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</si>
  <si>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</si>
  <si>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</si>
  <si>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</si>
  <si>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</si>
  <si>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</si>
  <si>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</si>
  <si>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</si>
  <si>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</si>
  <si>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</si>
  <si>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</si>
  <si>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</si>
  <si>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</si>
  <si>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</si>
  <si>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</si>
  <si>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</si>
  <si>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</si>
  <si>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</si>
  <si>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</si>
  <si>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</si>
  <si>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</si>
  <si>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</si>
  <si>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</si>
  <si>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</si>
  <si>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</si>
  <si>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</si>
  <si>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</si>
  <si>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</si>
  <si>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</si>
  <si>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</si>
  <si>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</si>
  <si>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</si>
  <si>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</si>
  <si>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</si>
  <si>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</si>
  <si>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</si>
  <si>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</si>
  <si>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</si>
  <si>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</si>
  <si>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</si>
  <si>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</si>
  <si>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</si>
  <si>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</si>
  <si>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</si>
  <si>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</si>
  <si>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</si>
  <si>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</si>
  <si>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</si>
  <si>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</si>
  <si>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</si>
  <si>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</si>
  <si>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</si>
  <si>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</si>
  <si>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</si>
  <si>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</si>
  <si>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</si>
  <si>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</si>
  <si>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</si>
  <si>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</si>
  <si>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</si>
  <si>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</si>
  <si>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</si>
  <si>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</si>
  <si>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</si>
  <si>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</si>
  <si>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</si>
  <si>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</si>
  <si>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</si>
  <si>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</si>
  <si>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</si>
  <si>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</si>
  <si>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</si>
  <si>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</si>
  <si>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</si>
  <si>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</si>
  <si>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</si>
  <si>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</si>
  <si>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</si>
  <si>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</si>
  <si>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</si>
  <si>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</si>
  <si>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</si>
  <si>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</si>
  <si>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</si>
  <si>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</si>
  <si>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</si>
  <si>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</si>
  <si>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</si>
  <si>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</si>
  <si>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</si>
  <si>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</si>
  <si>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</si>
  <si>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</si>
  <si>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</si>
  <si>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</si>
  <si>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</si>
  <si>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</si>
  <si>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</si>
  <si>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</si>
  <si>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</si>
  <si>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</si>
  <si>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</si>
  <si>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</si>
  <si>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</si>
  <si>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</si>
  <si>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</si>
  <si>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</si>
  <si>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</si>
  <si>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</si>
  <si>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</si>
  <si>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</si>
  <si>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</si>
  <si>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</si>
  <si>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</si>
  <si>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</si>
  <si>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</si>
  <si>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</si>
  <si>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</si>
  <si>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</si>
  <si>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</si>
  <si>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</si>
  <si>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</si>
  <si>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</si>
  <si>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</si>
  <si>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</si>
  <si>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</si>
  <si>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</si>
  <si>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</si>
  <si>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</si>
  <si>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</si>
  <si>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</si>
  <si>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</si>
  <si>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</si>
  <si>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</si>
  <si>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</si>
  <si>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</si>
  <si>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</si>
  <si>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</si>
  <si>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</si>
  <si>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</si>
  <si>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</si>
  <si>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</si>
  <si>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</si>
  <si>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</si>
  <si>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</si>
  <si>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</si>
  <si>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</si>
  <si>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</si>
  <si>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</si>
  <si>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</si>
  <si>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</si>
  <si>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</si>
  <si>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</si>
  <si>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</si>
  <si>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</si>
  <si>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</si>
  <si>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</si>
  <si>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</si>
  <si>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</si>
  <si>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</si>
  <si>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</si>
  <si>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</si>
  <si>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</si>
  <si>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</si>
  <si>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</si>
  <si>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</si>
  <si>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</si>
  <si>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</si>
  <si>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</si>
  <si>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</si>
  <si>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</si>
  <si>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</si>
  <si>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</si>
  <si>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</si>
  <si>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</si>
  <si>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</si>
  <si>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</si>
  <si>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</si>
  <si>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</si>
  <si>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</si>
  <si>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</si>
  <si>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</si>
  <si>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</si>
  <si>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</si>
  <si>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</si>
  <si>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</si>
  <si>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</si>
  <si>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</si>
  <si>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</si>
  <si>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</si>
  <si>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</si>
  <si>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</si>
  <si>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</si>
  <si>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</si>
  <si>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</si>
  <si>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</si>
  <si>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</si>
  <si>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</si>
  <si>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</si>
  <si>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</si>
  <si>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</si>
  <si>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</si>
  <si>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</si>
  <si>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</si>
  <si>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</si>
  <si>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</si>
  <si>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</si>
  <si>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</si>
  <si>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</si>
  <si>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</si>
  <si>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</si>
  <si>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</si>
  <si>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</si>
  <si>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</si>
  <si>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</si>
  <si>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</si>
  <si>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</si>
  <si>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</si>
  <si>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</si>
  <si>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</si>
  <si>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</si>
  <si>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</si>
  <si>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</si>
  <si>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</si>
  <si>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</si>
  <si>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</si>
  <si>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</si>
  <si>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</si>
  <si>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</si>
  <si>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</si>
  <si>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</si>
  <si>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</si>
  <si>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</si>
  <si>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</si>
  <si>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</si>
  <si>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</si>
  <si>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</si>
  <si>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</si>
  <si>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</si>
  <si>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</si>
  <si>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</si>
  <si>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</si>
  <si>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</si>
  <si>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</si>
  <si>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</si>
  <si>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</si>
  <si>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</si>
  <si>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</si>
  <si>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</si>
  <si>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</si>
  <si>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</si>
  <si>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</si>
  <si>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</si>
  <si>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</si>
  <si>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</si>
  <si>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</si>
  <si>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</si>
  <si>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</si>
  <si>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</si>
  <si>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</si>
  <si>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</si>
  <si>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</si>
  <si>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</si>
  <si>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</si>
  <si>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</si>
  <si>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</si>
  <si>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</si>
  <si>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</si>
  <si>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</si>
  <si>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</si>
  <si>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</si>
  <si>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</si>
  <si>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</si>
  <si>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</si>
  <si>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</si>
  <si>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</si>
  <si>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</si>
  <si>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</si>
  <si>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</si>
  <si>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</si>
  <si>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</si>
  <si>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</si>
  <si>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</si>
  <si>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</si>
  <si>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</si>
  <si>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</si>
  <si>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</si>
  <si>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</si>
  <si>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</si>
  <si>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</si>
  <si>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</si>
  <si>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</si>
  <si>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</si>
  <si>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</si>
  <si>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</si>
  <si>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</si>
  <si>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</si>
  <si>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</si>
  <si>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</si>
  <si>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</si>
  <si>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</si>
  <si>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</si>
  <si>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</si>
  <si>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</si>
  <si>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</si>
  <si>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</si>
  <si>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</si>
  <si>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</si>
  <si>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</si>
  <si>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</si>
  <si>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</si>
  <si>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</si>
  <si>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</si>
  <si>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</si>
  <si>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</si>
  <si>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</si>
  <si>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</si>
  <si>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</si>
  <si>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</si>
  <si>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</si>
  <si>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</si>
  <si>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</si>
  <si>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</si>
  <si>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</si>
  <si>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</si>
  <si>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</si>
  <si>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</si>
  <si>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</si>
  <si>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</si>
  <si>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</si>
  <si>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</si>
  <si>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</si>
  <si>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</si>
  <si>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</si>
  <si>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</si>
  <si>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</si>
  <si>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</si>
  <si>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</si>
  <si>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</si>
  <si>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</si>
  <si>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</si>
  <si>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</si>
  <si>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</si>
  <si>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</si>
  <si>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</si>
  <si>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</si>
  <si>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</si>
  <si>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</si>
  <si>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</si>
  <si>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</si>
  <si>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</si>
  <si>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</si>
  <si>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</si>
  <si>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</si>
  <si>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</si>
  <si>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</si>
  <si>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</si>
  <si>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</si>
  <si>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</si>
  <si>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</si>
  <si>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</si>
  <si>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</si>
  <si>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</si>
  <si>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</si>
  <si>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</si>
  <si>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</si>
  <si>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</si>
  <si>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</si>
  <si>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</si>
  <si>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</si>
  <si>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</si>
  <si>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</si>
  <si>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</si>
  <si>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</si>
  <si>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</si>
  <si>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</si>
  <si>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</si>
  <si>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</si>
  <si>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</si>
  <si>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</si>
  <si>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</si>
  <si>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</si>
  <si>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</si>
  <si>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</si>
  <si>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</si>
  <si>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</si>
  <si>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</si>
  <si>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</si>
  <si>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</si>
  <si>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</si>
  <si>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</si>
  <si>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</si>
  <si>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</si>
  <si>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</si>
  <si>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</si>
  <si>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</si>
  <si>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</si>
  <si>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</si>
  <si>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</si>
  <si>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</si>
  <si>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</si>
  <si>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</si>
  <si>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</si>
  <si>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</si>
  <si>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</si>
  <si>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</si>
  <si>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</si>
  <si>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</si>
  <si>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</si>
  <si>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</si>
  <si>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</si>
  <si>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</si>
  <si>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</si>
  <si>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</si>
  <si>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</si>
  <si>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</si>
  <si>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</si>
  <si>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</si>
  <si>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</si>
  <si>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</si>
  <si>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</si>
  <si>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</si>
  <si>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</si>
  <si>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</si>
  <si>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</si>
  <si>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</si>
  <si>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</si>
  <si>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</si>
  <si>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</si>
  <si>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</si>
  <si>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</si>
  <si>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</si>
  <si>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</si>
  <si>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</si>
  <si>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</si>
  <si>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</si>
  <si>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</si>
  <si>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</si>
  <si>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</si>
  <si>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</si>
  <si>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</si>
  <si>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</si>
  <si>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</si>
  <si>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</si>
  <si>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</si>
  <si>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</si>
  <si>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</si>
  <si>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</si>
  <si>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</si>
  <si>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</si>
  <si>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</si>
  <si>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</si>
  <si>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</si>
  <si>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</si>
  <si>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</si>
  <si>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</si>
  <si>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</si>
  <si>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</si>
  <si>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</si>
  <si>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</si>
  <si>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</si>
  <si>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</si>
  <si>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</si>
  <si>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</si>
  <si>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</si>
  <si>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</si>
  <si>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</si>
  <si>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</si>
  <si>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</si>
  <si>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</si>
  <si>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</si>
  <si>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</si>
  <si>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</si>
  <si>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</si>
  <si>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</si>
  <si>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</si>
  <si>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</si>
  <si>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</si>
  <si>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</si>
  <si>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</si>
  <si>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</si>
  <si>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</si>
  <si>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</si>
  <si>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</si>
  <si>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</si>
  <si>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</si>
  <si>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</si>
  <si>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</si>
  <si>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</si>
  <si>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</si>
  <si>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</si>
  <si>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</si>
  <si>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</si>
  <si>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</si>
  <si>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</si>
  <si>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</si>
  <si>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</si>
  <si>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</si>
  <si>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</si>
  <si>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</si>
  <si>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</si>
  <si>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</si>
  <si>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</si>
  <si>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</si>
  <si>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</si>
  <si>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</si>
  <si>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</si>
  <si>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</si>
  <si>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</si>
  <si>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</si>
  <si>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</si>
  <si>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</si>
  <si>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</si>
  <si>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</si>
  <si>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</si>
  <si>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</si>
  <si>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</si>
  <si>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</si>
  <si>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</si>
  <si>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</si>
  <si>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</si>
  <si>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</si>
  <si>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</si>
  <si>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</si>
  <si>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</si>
  <si>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</si>
  <si>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</si>
  <si>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</si>
  <si>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</si>
  <si>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</si>
  <si>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</si>
  <si>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</si>
  <si>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</si>
  <si>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</si>
  <si>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</si>
  <si>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</si>
  <si>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</si>
  <si>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</si>
  <si>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</si>
  <si>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</si>
  <si>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</si>
  <si>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</si>
  <si>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</si>
  <si>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</si>
  <si>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</si>
  <si>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</si>
  <si>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</si>
  <si>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</si>
  <si>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</si>
  <si>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</si>
  <si>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</si>
  <si>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</si>
  <si>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</si>
  <si>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</si>
  <si>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</si>
  <si>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</si>
  <si>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</si>
  <si>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</si>
  <si>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</si>
  <si>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</si>
  <si>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</si>
  <si>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</si>
  <si>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</si>
  <si>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</si>
  <si>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</si>
  <si>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</si>
  <si>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</si>
  <si>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</si>
  <si>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</si>
  <si>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</si>
  <si>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</si>
  <si>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</si>
  <si>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</si>
  <si>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</si>
  <si>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</si>
  <si>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</si>
  <si>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</si>
  <si>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</si>
  <si>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</si>
  <si>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</si>
  <si>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</si>
  <si>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</si>
  <si>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</si>
  <si>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</si>
  <si>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</si>
  <si>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</si>
  <si>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</si>
  <si>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</si>
  <si>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</si>
  <si>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</si>
  <si>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</si>
  <si>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</si>
  <si>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</si>
  <si>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</si>
  <si>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</si>
  <si>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</si>
  <si>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</si>
  <si>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</si>
  <si>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</si>
  <si>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</si>
  <si>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</si>
  <si>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</si>
  <si>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</si>
  <si>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</si>
  <si>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</si>
  <si>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</si>
  <si>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</si>
  <si>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</si>
  <si>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</si>
  <si>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</si>
  <si>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</si>
  <si>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</si>
  <si>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</si>
  <si>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</si>
  <si>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</si>
  <si>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</si>
  <si>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</si>
  <si>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</si>
  <si>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</si>
  <si>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</si>
  <si>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</si>
  <si>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</si>
  <si>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</si>
  <si>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</si>
  <si>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</si>
  <si>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</si>
  <si>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</si>
  <si>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</si>
  <si>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</si>
  <si>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</si>
  <si>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</si>
  <si>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</si>
  <si>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</si>
  <si>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</si>
  <si>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</si>
  <si>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</si>
  <si>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</si>
  <si>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</si>
  <si>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</si>
  <si>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</si>
  <si>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</si>
  <si>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</si>
  <si>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</si>
  <si>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</si>
  <si>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</si>
  <si>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</si>
  <si>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</si>
  <si>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</si>
  <si>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</si>
  <si>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</si>
  <si>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</si>
  <si>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</si>
  <si>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</si>
  <si>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</si>
  <si>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</si>
  <si>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</si>
  <si>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</si>
  <si>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</si>
  <si>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</si>
  <si>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</si>
  <si>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</si>
  <si>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</si>
  <si>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</si>
  <si>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</si>
  <si>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</si>
  <si>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</si>
  <si>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</si>
  <si>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</si>
  <si>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</si>
  <si>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</si>
  <si>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</si>
  <si>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</si>
  <si>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</si>
  <si>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</si>
  <si>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</si>
  <si>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</si>
  <si>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</si>
  <si>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</si>
  <si>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</si>
  <si>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</si>
  <si>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</si>
  <si>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</si>
  <si>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</si>
  <si>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</si>
  <si>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</si>
  <si>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</si>
  <si>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</si>
  <si>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</si>
  <si>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</si>
  <si>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</si>
  <si>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</si>
  <si>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</si>
  <si>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</si>
  <si>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</si>
  <si>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</si>
  <si>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</si>
  <si>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</si>
  <si>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</si>
  <si>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</si>
  <si>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</si>
  <si>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</si>
  <si>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</si>
  <si>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</si>
  <si>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</si>
  <si>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</si>
  <si>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</si>
  <si>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</si>
  <si>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</si>
  <si>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</si>
  <si>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</si>
  <si>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</si>
  <si>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</si>
  <si>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</si>
  <si>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</si>
  <si>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</si>
  <si>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</si>
  <si>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</si>
  <si>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</si>
  <si>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</si>
  <si>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</si>
  <si>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</si>
  <si>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</si>
  <si>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</si>
  <si>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</si>
  <si>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</si>
  <si>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</si>
  <si>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</si>
  <si>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</si>
  <si>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</si>
  <si>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</si>
  <si>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</si>
  <si>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</si>
  <si>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</si>
  <si>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</si>
  <si>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</si>
  <si>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</si>
  <si>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</si>
  <si>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</si>
  <si>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</si>
  <si>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</si>
  <si>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</si>
  <si>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</si>
  <si>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</si>
  <si>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</si>
  <si>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</si>
  <si>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</si>
  <si>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</si>
  <si>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</si>
  <si>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</si>
  <si>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</si>
  <si>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</si>
  <si>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</si>
  <si>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</si>
  <si>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</si>
  <si>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</si>
  <si>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</si>
  <si>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</si>
  <si>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</si>
  <si>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</si>
  <si>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</si>
  <si>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</si>
  <si>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</si>
  <si>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</si>
  <si>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</si>
  <si>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</si>
  <si>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</si>
  <si>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</si>
  <si>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</si>
  <si>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</si>
  <si>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</si>
  <si>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</si>
  <si>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</si>
  <si>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</si>
  <si>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</si>
  <si>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</si>
  <si>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</si>
  <si>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</si>
  <si>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</si>
  <si>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</si>
  <si>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</si>
  <si>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</si>
  <si>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</si>
  <si>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</si>
  <si>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</si>
  <si>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</si>
  <si>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</si>
  <si>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</si>
  <si>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</si>
  <si>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</si>
  <si>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</si>
  <si>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</si>
  <si>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</si>
  <si>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</si>
  <si>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</si>
  <si>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</si>
  <si>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</si>
  <si>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</si>
  <si>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</si>
  <si>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</si>
  <si>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</si>
  <si>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</si>
  <si>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</si>
  <si>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</si>
  <si>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</si>
  <si>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</si>
  <si>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</si>
  <si>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</si>
  <si>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</si>
  <si>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</si>
  <si>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</si>
  <si>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</si>
  <si>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</si>
  <si>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</si>
  <si>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</si>
  <si>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</si>
  <si>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</si>
  <si>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</si>
  <si>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</si>
  <si>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</si>
  <si>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</si>
  <si>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</si>
  <si>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</si>
  <si>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</si>
  <si>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</si>
  <si>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</si>
  <si>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</si>
  <si>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</si>
  <si>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</si>
  <si>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</si>
  <si>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</si>
  <si>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</si>
  <si>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</si>
  <si>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</si>
  <si>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</si>
  <si>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</si>
  <si>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</si>
  <si>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</si>
  <si>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</si>
  <si>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</si>
  <si>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</si>
  <si>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</si>
  <si>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</si>
  <si>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</si>
  <si>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</si>
  <si>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</si>
  <si>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</si>
  <si>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</si>
  <si>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</si>
  <si>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</si>
  <si>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</si>
  <si>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</si>
  <si>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</si>
  <si>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</si>
  <si>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</si>
  <si>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</si>
  <si>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</si>
  <si>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</si>
  <si>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</si>
  <si>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</si>
  <si>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</si>
  <si>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</si>
  <si>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</si>
  <si>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</si>
  <si>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</si>
  <si>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</si>
  <si>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</si>
  <si>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</si>
  <si>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</si>
  <si>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</si>
  <si>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</si>
  <si>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</si>
  <si>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</si>
  <si>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</si>
  <si>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</si>
  <si>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</si>
  <si>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</si>
  <si>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</si>
  <si>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</si>
  <si>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</si>
  <si>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</si>
  <si>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</si>
  <si>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</si>
  <si>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</si>
  <si>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</si>
  <si>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</si>
  <si>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</si>
  <si>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</si>
  <si>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</si>
  <si>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</si>
  <si>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</si>
  <si>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</si>
  <si>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</si>
  <si>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</si>
  <si>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</si>
  <si>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</si>
  <si>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</si>
  <si>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</si>
  <si>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</si>
  <si>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</si>
  <si>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</si>
  <si>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</si>
  <si>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</si>
  <si>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</si>
  <si>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</si>
  <si>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</si>
  <si>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</si>
  <si>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</si>
  <si>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</si>
  <si>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</si>
  <si>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</si>
  <si>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</si>
  <si>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</si>
  <si>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</si>
  <si>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</si>
  <si>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</si>
  <si>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</si>
  <si>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</si>
  <si>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</si>
  <si>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</si>
  <si>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</si>
  <si>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</si>
  <si>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</si>
  <si>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</si>
  <si>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</si>
  <si>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</si>
  <si>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</si>
  <si>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</si>
  <si>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</si>
  <si>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</si>
  <si>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</si>
  <si>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</si>
  <si>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</si>
  <si>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</si>
  <si>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</si>
  <si>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</si>
  <si>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</si>
  <si>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</si>
  <si>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</si>
  <si>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</si>
  <si>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</si>
  <si>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</si>
  <si>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</si>
  <si>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</si>
  <si>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</si>
  <si>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</si>
  <si>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</si>
  <si>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</si>
  <si>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</si>
  <si>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</si>
  <si>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</si>
  <si>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</si>
  <si>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</si>
  <si>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</si>
  <si>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</si>
  <si>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</si>
  <si>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</si>
  <si>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</si>
  <si>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</si>
  <si>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</si>
  <si>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</si>
  <si>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</si>
  <si>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</si>
  <si>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</si>
  <si>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</si>
  <si>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</si>
  <si>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</si>
  <si>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</si>
  <si>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</si>
  <si>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</si>
  <si>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</si>
  <si>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</si>
  <si>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</si>
  <si>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</si>
  <si>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</si>
  <si>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</si>
  <si>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</si>
  <si>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</si>
  <si>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</si>
  <si>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</si>
  <si>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</si>
  <si>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</si>
  <si>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</si>
  <si>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</si>
  <si>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</si>
  <si>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</si>
  <si>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</si>
  <si>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</si>
  <si>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</si>
  <si>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</si>
  <si>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</si>
  <si>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</si>
  <si>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</si>
  <si>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</si>
  <si>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</si>
  <si>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</si>
  <si>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</si>
  <si>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</si>
  <si>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</si>
  <si>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</si>
  <si>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</si>
  <si>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</si>
  <si>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</si>
  <si>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</si>
  <si>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</si>
  <si>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</si>
  <si>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</si>
  <si>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</si>
  <si>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</si>
  <si>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</si>
  <si>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</si>
  <si>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</si>
  <si>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</si>
  <si>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</si>
  <si>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</si>
  <si>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</si>
  <si>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</si>
  <si>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</si>
  <si>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</si>
  <si>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</si>
  <si>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</si>
  <si>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</si>
  <si>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</si>
  <si>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</si>
  <si>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</si>
  <si>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</si>
  <si>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</si>
  <si>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</si>
  <si>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</si>
  <si>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</si>
  <si>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</si>
  <si>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</si>
  <si>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</si>
  <si>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</si>
  <si>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</si>
  <si>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</si>
  <si>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</si>
  <si>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</si>
  <si>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</si>
  <si>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</si>
  <si>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</si>
  <si>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</si>
  <si>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</si>
  <si>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</si>
  <si>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</si>
  <si>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</si>
  <si>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</si>
  <si>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</si>
  <si>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</si>
  <si>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</si>
  <si>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</si>
  <si>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</si>
  <si>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</si>
  <si>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</si>
  <si>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</si>
  <si>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</si>
  <si>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</si>
  <si>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</si>
  <si>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</si>
  <si>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</si>
  <si>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</si>
  <si>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</si>
  <si>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</si>
  <si>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</si>
  <si>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</si>
  <si>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</si>
  <si>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</si>
  <si>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</si>
  <si>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</si>
  <si>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</si>
  <si>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</si>
  <si>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</si>
  <si>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</si>
  <si>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</si>
  <si>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</si>
  <si>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</si>
  <si>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</si>
  <si>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</si>
  <si>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</si>
  <si>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</si>
  <si>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</si>
  <si>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</si>
  <si>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</si>
  <si>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</si>
  <si>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</si>
  <si>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</si>
  <si>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</si>
  <si>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</si>
  <si>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</si>
  <si>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</si>
  <si>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</si>
  <si>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</si>
  <si>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</si>
  <si>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</si>
  <si>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</si>
  <si>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</si>
  <si>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</si>
  <si>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</si>
  <si>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</si>
  <si>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</si>
  <si>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</si>
  <si>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</si>
  <si>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</si>
  <si>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</si>
  <si>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</si>
  <si>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</si>
  <si>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</si>
  <si>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</si>
  <si>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</si>
  <si>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</si>
  <si>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</si>
  <si>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</si>
  <si>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</si>
  <si>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</si>
  <si>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</si>
  <si>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</si>
  <si>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</si>
  <si>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</si>
  <si>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</si>
  <si>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</si>
  <si>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</si>
  <si>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</si>
  <si>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</si>
  <si>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</si>
  <si>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</si>
  <si>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</si>
  <si>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</si>
  <si>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</si>
  <si>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</si>
  <si>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</si>
  <si>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</si>
  <si>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</si>
  <si>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</si>
  <si>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</si>
  <si>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</si>
  <si>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</si>
  <si>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</si>
  <si>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</si>
  <si>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</si>
  <si>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</si>
  <si>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</si>
  <si>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</si>
  <si>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</si>
  <si>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</si>
  <si>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</si>
  <si>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</si>
  <si>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</si>
  <si>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</si>
  <si>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</si>
  <si>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</si>
  <si>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</si>
  <si>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</si>
  <si>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</si>
  <si>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</si>
  <si>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</si>
  <si>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</si>
  <si>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</si>
  <si>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</si>
  <si>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</si>
  <si>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</si>
  <si>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</si>
  <si>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</si>
  <si>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</si>
  <si>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</si>
  <si>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</si>
  <si>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</si>
  <si>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</si>
  <si>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</si>
  <si>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</si>
  <si>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</si>
  <si>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</si>
  <si>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</si>
  <si>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</si>
  <si>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</si>
  <si>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</si>
  <si>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</si>
  <si>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</si>
  <si>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</si>
  <si>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</si>
  <si>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</si>
  <si>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</si>
  <si>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</si>
  <si>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</si>
  <si>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</si>
  <si>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</si>
  <si>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</si>
  <si>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</si>
  <si>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</si>
  <si>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</si>
  <si>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</si>
  <si>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</si>
  <si>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</si>
  <si>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</si>
  <si>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</si>
  <si>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</si>
  <si>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</si>
  <si>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</si>
  <si>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</si>
  <si>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</si>
  <si>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</si>
  <si>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</si>
  <si>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</si>
  <si>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</si>
  <si>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</si>
  <si>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</si>
  <si>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</si>
  <si>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</si>
  <si>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</si>
  <si>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</si>
  <si>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</si>
  <si>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</si>
  <si>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</si>
  <si>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</si>
  <si>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</si>
  <si>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</si>
  <si>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</si>
  <si>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</si>
  <si>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</si>
  <si>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</si>
  <si>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</si>
  <si>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</si>
  <si>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</si>
  <si>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</si>
  <si>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</si>
  <si>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</si>
  <si>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</si>
  <si>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</si>
  <si>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</si>
  <si>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</si>
  <si>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</si>
  <si>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</si>
  <si>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</si>
  <si>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</si>
  <si>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</si>
  <si>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</si>
  <si>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</si>
  <si>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</si>
  <si>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</si>
  <si>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</si>
  <si>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</si>
  <si>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</si>
  <si>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</si>
  <si>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</si>
  <si>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</si>
  <si>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</si>
  <si>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</si>
  <si>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</si>
  <si>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</si>
  <si>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</si>
  <si>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</si>
  <si>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</si>
  <si>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</si>
  <si>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</si>
  <si>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</si>
  <si>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</si>
  <si>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</si>
  <si>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</si>
  <si>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</si>
  <si>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</si>
  <si>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</si>
  <si>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</si>
  <si>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</si>
  <si>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</si>
  <si>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</si>
  <si>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</si>
  <si>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</si>
  <si>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</si>
  <si>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</si>
  <si>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</si>
  <si>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</si>
  <si>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</si>
  <si>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</si>
  <si>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</si>
  <si>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</si>
  <si>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</si>
  <si>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</si>
  <si>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</si>
  <si>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</si>
  <si>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</si>
  <si>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</si>
  <si>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</si>
  <si>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</si>
  <si>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</si>
  <si>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</si>
  <si>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</si>
  <si>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</si>
  <si>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</si>
  <si>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</si>
  <si>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</si>
  <si>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</si>
  <si>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</si>
  <si>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</si>
  <si>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</si>
  <si>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</si>
  <si>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</si>
  <si>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</si>
  <si>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</si>
  <si>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</si>
  <si>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</si>
  <si>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</si>
  <si>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</si>
  <si>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</si>
  <si>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</si>
  <si>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</si>
  <si>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</si>
  <si>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</si>
  <si>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</si>
  <si>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</si>
  <si>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</si>
  <si>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</si>
  <si>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</si>
  <si>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</si>
  <si>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</si>
  <si>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</si>
  <si>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</si>
  <si>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</si>
  <si>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</si>
  <si>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</si>
  <si>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</si>
  <si>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</si>
  <si>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</si>
  <si>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</si>
  <si>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</si>
  <si>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</si>
  <si>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</si>
  <si>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</si>
  <si>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</si>
  <si>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</si>
  <si>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</si>
  <si>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</si>
  <si>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</si>
  <si>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</si>
  <si>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</si>
  <si>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</si>
  <si>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</si>
  <si>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</si>
  <si>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</si>
  <si>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</si>
  <si>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</si>
  <si>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</si>
  <si>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</si>
  <si>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</si>
  <si>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</si>
  <si>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</si>
  <si>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</si>
  <si>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</si>
  <si>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</si>
  <si>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</si>
  <si>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</si>
  <si>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</si>
  <si>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</si>
  <si>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</si>
  <si>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</si>
  <si>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</si>
  <si>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</si>
  <si>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</si>
  <si>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</si>
  <si>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</si>
  <si>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</si>
  <si>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</si>
  <si>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</si>
  <si>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</si>
  <si>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</si>
  <si>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</si>
  <si>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</si>
  <si>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</si>
  <si>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</si>
  <si>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</si>
  <si>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</si>
  <si>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</si>
  <si>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</si>
  <si>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</si>
  <si>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</si>
  <si>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</si>
  <si>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</si>
  <si>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</si>
  <si>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</si>
  <si>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</si>
  <si>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</si>
  <si>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</si>
  <si>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</si>
  <si>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</si>
  <si>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</si>
  <si>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</si>
  <si>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</si>
  <si>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</si>
  <si>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</si>
  <si>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</si>
  <si>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</si>
  <si>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</si>
  <si>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</si>
  <si>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</si>
  <si>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</si>
  <si>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</si>
  <si>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</si>
  <si>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</si>
  <si>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</si>
  <si>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</si>
  <si>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</si>
  <si>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</si>
  <si>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</si>
  <si>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</si>
  <si>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</si>
  <si>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</si>
  <si>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</si>
  <si>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</si>
  <si>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</si>
  <si>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</si>
  <si>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</si>
  <si>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</si>
  <si>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</si>
  <si>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</si>
  <si>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</si>
  <si>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</si>
  <si>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</si>
  <si>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</si>
  <si>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</si>
  <si>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</si>
  <si>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</si>
  <si>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</si>
  <si>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</si>
  <si>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</si>
  <si>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</si>
  <si>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</si>
  <si>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</si>
  <si>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</si>
  <si>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</si>
  <si>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</si>
  <si>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</si>
  <si>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</si>
  <si>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</si>
  <si>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</si>
  <si>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</si>
  <si>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</si>
  <si>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</si>
  <si>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</si>
  <si>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</si>
  <si>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</si>
  <si>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</si>
  <si>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</si>
  <si>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</si>
  <si>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</si>
  <si>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</si>
  <si>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</si>
  <si>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</si>
  <si>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</si>
  <si>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</si>
  <si>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</si>
  <si>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</si>
  <si>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</si>
  <si>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</si>
  <si>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</si>
  <si>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</si>
  <si>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</si>
  <si>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</si>
  <si>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</si>
  <si>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</si>
  <si>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</si>
  <si>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</si>
  <si>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</si>
  <si>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</si>
  <si>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</si>
  <si>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</si>
  <si>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</si>
  <si>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</si>
  <si>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</si>
  <si>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</si>
  <si>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</si>
  <si>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</si>
  <si>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</si>
  <si>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</si>
  <si>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</si>
  <si>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</si>
  <si>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</si>
  <si>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</si>
  <si>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</si>
  <si>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</si>
  <si>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</si>
  <si>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</si>
  <si>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</si>
  <si>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</si>
  <si>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</si>
  <si>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</si>
  <si>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</si>
  <si>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</si>
  <si>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</si>
  <si>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</si>
  <si>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</si>
  <si>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</si>
  <si>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</si>
  <si>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</si>
  <si>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</si>
  <si>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</si>
  <si>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</si>
  <si>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</si>
  <si>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</si>
  <si>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</si>
  <si>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</si>
  <si>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</si>
  <si>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</si>
  <si>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</si>
  <si>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</si>
  <si>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</si>
  <si>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</si>
  <si>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</si>
  <si>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</si>
  <si>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</si>
  <si>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</si>
  <si>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</si>
  <si>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</si>
  <si>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</si>
  <si>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</si>
  <si>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</si>
  <si>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</si>
  <si>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</si>
  <si>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</si>
  <si>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</si>
  <si>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</si>
  <si>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</si>
  <si>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</si>
  <si>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</si>
  <si>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</si>
  <si>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</si>
  <si>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</si>
  <si>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</si>
  <si>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</si>
  <si>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</si>
  <si>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</si>
  <si>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</si>
  <si>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</si>
  <si>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</si>
  <si>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</si>
  <si>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</si>
  <si>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</si>
  <si>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</si>
  <si>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</si>
  <si>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</si>
  <si>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</si>
  <si>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</si>
  <si>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</si>
  <si>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</si>
  <si>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</si>
  <si>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</si>
  <si>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</si>
  <si>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</si>
  <si>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</si>
  <si>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</si>
  <si>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</si>
  <si>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</si>
  <si>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</si>
  <si>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</si>
  <si>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</si>
  <si>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</si>
  <si>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</si>
  <si>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</si>
  <si>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</si>
  <si>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</si>
  <si>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</si>
  <si>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</si>
  <si>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</si>
  <si>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</si>
  <si>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</si>
  <si>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</si>
  <si>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</si>
  <si>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</si>
  <si>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</si>
  <si>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</si>
  <si>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</si>
  <si>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</si>
  <si>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</si>
  <si>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</si>
  <si>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</si>
  <si>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</si>
  <si>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</si>
  <si>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</si>
  <si>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</si>
  <si>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</si>
  <si>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</si>
  <si>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</si>
  <si>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</si>
  <si>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</si>
  <si>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</si>
  <si>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</si>
  <si>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</si>
  <si>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</si>
  <si>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</si>
  <si>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</si>
  <si>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</si>
  <si>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</si>
  <si>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</si>
  <si>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</si>
  <si>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</si>
  <si>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</si>
  <si>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</si>
  <si>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</si>
  <si>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</si>
  <si>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</si>
  <si>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</si>
  <si>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</si>
  <si>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</si>
  <si>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</si>
  <si>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</si>
  <si>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</si>
  <si>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</si>
  <si>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</si>
  <si>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</si>
  <si>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</si>
  <si>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</si>
  <si>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</si>
  <si>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</si>
  <si>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</si>
  <si>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</si>
  <si>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</si>
  <si>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</si>
  <si>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</si>
  <si>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</si>
  <si>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</si>
  <si>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</si>
  <si>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</si>
  <si>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</si>
  <si>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</si>
  <si>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</si>
  <si>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</si>
  <si>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</si>
  <si>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</si>
  <si>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</si>
  <si>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</si>
  <si>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</si>
  <si>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</si>
  <si>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</si>
  <si>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</si>
  <si>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</si>
  <si>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</si>
  <si>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</si>
  <si>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</si>
  <si>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</si>
  <si>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</si>
  <si>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</si>
  <si>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</si>
  <si>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</si>
  <si>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</si>
  <si>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</si>
  <si>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</si>
  <si>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</si>
  <si>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</si>
  <si>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</si>
  <si>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</si>
  <si>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</si>
  <si>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</si>
  <si>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</si>
  <si>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</si>
  <si>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</si>
  <si>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</si>
  <si>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</si>
  <si>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</si>
  <si>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</si>
  <si>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</si>
  <si>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</si>
  <si>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</si>
  <si>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</si>
  <si>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</si>
  <si>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</si>
  <si>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</si>
  <si>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</si>
  <si>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</si>
  <si>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</si>
  <si>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</si>
  <si>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</si>
  <si>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</si>
  <si>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</si>
  <si>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</si>
  <si>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</si>
  <si>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</si>
  <si>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</si>
  <si>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</si>
  <si>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</si>
  <si>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</si>
  <si>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</si>
  <si>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</si>
  <si>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</si>
  <si>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</si>
  <si>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</si>
  <si>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</si>
  <si>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</si>
  <si>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</si>
  <si>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</si>
  <si>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</si>
  <si>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</si>
  <si>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</si>
  <si>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</si>
  <si>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</si>
  <si>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</si>
  <si>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</si>
  <si>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</si>
  <si>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</si>
  <si>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</si>
  <si>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</si>
  <si>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</si>
  <si>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</si>
  <si>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</si>
  <si>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</si>
  <si>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</si>
  <si>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</si>
  <si>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</si>
  <si>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</si>
  <si>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</si>
  <si>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</si>
  <si>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</si>
  <si>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</si>
  <si>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</si>
  <si>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</si>
  <si>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</si>
  <si>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</si>
  <si>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</si>
  <si>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</si>
  <si>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</si>
  <si>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</si>
  <si>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</si>
  <si>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</si>
  <si>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</si>
  <si>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</si>
  <si>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</si>
  <si>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</si>
  <si>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</si>
  <si>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</si>
  <si>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</si>
  <si>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</si>
  <si>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</si>
  <si>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</si>
  <si>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</si>
  <si>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</si>
  <si>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</si>
  <si>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</si>
  <si>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</si>
  <si>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</si>
  <si>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</si>
  <si>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</si>
  <si>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</si>
  <si>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</si>
  <si>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</si>
  <si>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</si>
  <si>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</si>
  <si>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</si>
  <si>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</si>
  <si>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</si>
  <si>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</si>
  <si>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</si>
  <si>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</si>
  <si>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</si>
  <si>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</si>
  <si>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</si>
  <si>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</si>
  <si>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</si>
  <si>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</si>
  <si>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</si>
  <si>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</si>
  <si>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</si>
  <si>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</si>
  <si>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</si>
  <si>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</si>
  <si>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</si>
  <si>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</si>
  <si>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</si>
  <si>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</si>
  <si>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</si>
  <si>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</si>
  <si>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</si>
  <si>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</si>
  <si>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</si>
  <si>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</si>
  <si>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</si>
  <si>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</si>
  <si>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</si>
  <si>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</si>
  <si>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</si>
  <si>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</si>
  <si>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</si>
  <si>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</si>
  <si>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</si>
  <si>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</si>
  <si>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</si>
  <si>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</si>
  <si>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</si>
  <si>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</si>
  <si>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</si>
  <si>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</si>
  <si>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</si>
  <si>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</si>
  <si>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</si>
  <si>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</si>
  <si>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</si>
  <si>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</si>
  <si>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</si>
  <si>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</si>
  <si>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</si>
  <si>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</si>
  <si>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</si>
  <si>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</si>
  <si>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</si>
  <si>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</si>
  <si>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</si>
  <si>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</si>
  <si>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</si>
  <si>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</si>
  <si>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</si>
  <si>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</si>
  <si>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</si>
  <si>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</si>
  <si>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</si>
  <si>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</si>
  <si>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</si>
  <si>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</si>
  <si>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</si>
  <si>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</si>
  <si>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</si>
  <si>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</si>
  <si>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</si>
  <si>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</si>
  <si>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</si>
  <si>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</si>
  <si>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</si>
  <si>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</si>
  <si>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</si>
  <si>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</si>
  <si>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</si>
  <si>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</si>
  <si>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</si>
  <si>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</si>
  <si>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</si>
  <si>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</si>
  <si>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</si>
  <si>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</si>
  <si>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</si>
  <si>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</si>
  <si>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</si>
  <si>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</si>
  <si>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</si>
  <si>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</si>
  <si>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</si>
  <si>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</si>
  <si>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</si>
  <si>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</si>
  <si>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</si>
  <si>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</si>
  <si>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</si>
  <si>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</si>
  <si>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</si>
  <si>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</si>
  <si>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</si>
  <si>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</si>
  <si>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</si>
  <si>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</si>
  <si>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</si>
  <si>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</si>
  <si>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</si>
  <si>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</si>
  <si>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</si>
  <si>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</si>
  <si>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</si>
  <si>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</si>
  <si>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</si>
  <si>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</si>
  <si>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</si>
  <si>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</si>
  <si>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</si>
  <si>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</si>
  <si>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</si>
  <si>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</si>
  <si>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</si>
  <si>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</si>
  <si>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</si>
  <si>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</si>
  <si>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</si>
  <si>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</si>
  <si>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</si>
  <si>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</si>
  <si>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</si>
  <si>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</si>
  <si>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</si>
  <si>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</si>
  <si>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</si>
  <si>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</si>
  <si>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</si>
  <si>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</si>
  <si>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</si>
  <si>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</si>
  <si>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</si>
  <si>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</si>
  <si>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</si>
  <si>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</si>
  <si>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</si>
  <si>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</si>
  <si>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</si>
  <si>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</si>
  <si>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</si>
  <si>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</si>
  <si>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</si>
  <si>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</si>
  <si>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</si>
  <si>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</si>
  <si>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</si>
  <si>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</si>
  <si>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</si>
  <si>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</si>
  <si>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</si>
  <si>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</si>
  <si>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</si>
  <si>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</si>
  <si>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</si>
  <si>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</si>
  <si>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</si>
  <si>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</si>
  <si>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</si>
  <si>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</si>
  <si>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</si>
  <si>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</si>
  <si>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</si>
  <si>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</si>
  <si>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</si>
  <si>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</si>
  <si>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</si>
  <si>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</si>
  <si>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</si>
  <si>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</si>
  <si>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</si>
  <si>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</si>
  <si>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</si>
  <si>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</si>
  <si>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</si>
  <si>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</si>
  <si>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</si>
  <si>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</si>
  <si>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</si>
  <si>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</si>
  <si>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</si>
  <si>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</si>
  <si>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</si>
  <si>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</si>
  <si>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</si>
  <si>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</si>
  <si>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</si>
  <si>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</si>
  <si>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</si>
  <si>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</si>
  <si>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</si>
  <si>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</si>
  <si>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</si>
  <si>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</si>
  <si>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</si>
  <si>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</si>
  <si>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</si>
  <si>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</si>
  <si>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</si>
  <si>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</si>
  <si>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</si>
  <si>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</si>
  <si>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</si>
  <si>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</si>
  <si>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</si>
  <si>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</si>
  <si>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</si>
  <si>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</si>
  <si>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</si>
  <si>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</si>
  <si>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</si>
  <si>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</si>
  <si>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</si>
  <si>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</si>
  <si>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</si>
  <si>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</si>
  <si>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</si>
  <si>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</si>
  <si>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</si>
  <si>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</si>
  <si>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</si>
  <si>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</si>
  <si>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</si>
  <si>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</si>
  <si>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</si>
  <si>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</si>
  <si>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</si>
  <si>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</si>
  <si>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</si>
  <si>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</si>
  <si>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</si>
  <si>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</si>
  <si>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</si>
  <si>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</si>
  <si>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</si>
  <si>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</si>
  <si>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</si>
  <si>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</si>
  <si>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</si>
  <si>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</si>
  <si>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</si>
  <si>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</si>
  <si>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</si>
  <si>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</si>
  <si>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</si>
  <si>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</si>
  <si>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</si>
  <si>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</si>
  <si>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</si>
  <si>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</si>
  <si>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</si>
  <si>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</si>
  <si>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</si>
  <si>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</si>
  <si>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</si>
  <si>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</si>
  <si>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</si>
  <si>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</si>
  <si>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</si>
  <si>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</si>
  <si>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</si>
  <si>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</si>
  <si>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</si>
  <si>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</si>
  <si>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</si>
  <si>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</si>
  <si>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</si>
  <si>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</si>
  <si>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</si>
  <si>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</si>
  <si>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</si>
  <si>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</si>
  <si>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</si>
  <si>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</si>
  <si>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</si>
  <si>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</si>
  <si>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</si>
  <si>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</si>
  <si>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</si>
  <si>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</si>
  <si>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</si>
  <si>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</si>
  <si>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</si>
  <si>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</si>
  <si>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</si>
  <si>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</si>
  <si>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</si>
  <si>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</si>
  <si>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</si>
  <si>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</si>
  <si>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</si>
  <si>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</si>
  <si>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</si>
  <si>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</si>
  <si>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</si>
  <si>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</si>
  <si>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</si>
  <si>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</si>
  <si>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</si>
  <si>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</si>
  <si>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</si>
  <si>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</si>
  <si>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</si>
  <si>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</si>
  <si>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</si>
  <si>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</si>
  <si>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</si>
  <si>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</si>
  <si>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</si>
  <si>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</si>
  <si>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</si>
  <si>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</si>
  <si>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</si>
  <si>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</si>
  <si>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</si>
  <si>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</si>
  <si>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</si>
  <si>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</si>
  <si>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</si>
  <si>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</si>
  <si>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</si>
  <si>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</si>
  <si>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</si>
  <si>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</si>
  <si>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</si>
  <si>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</si>
  <si>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</si>
  <si>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</si>
  <si>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</si>
  <si>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</si>
  <si>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</si>
  <si>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</si>
  <si>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</si>
  <si>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</si>
  <si>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</si>
  <si>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</si>
  <si>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</si>
  <si>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</si>
  <si>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</si>
  <si>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</si>
  <si>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</si>
  <si>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</si>
  <si>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</si>
  <si>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</si>
  <si>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</si>
  <si>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</si>
  <si>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</si>
  <si>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</si>
  <si>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</si>
  <si>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</si>
  <si>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</si>
  <si>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</si>
  <si>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</si>
  <si>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</si>
  <si>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</si>
  <si>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</si>
  <si>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</si>
  <si>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</si>
  <si>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</si>
  <si>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</si>
  <si>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</si>
  <si>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</si>
  <si>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</si>
  <si>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</si>
  <si>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</si>
  <si>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</si>
  <si>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</si>
  <si>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</si>
  <si>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</si>
  <si>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</si>
  <si>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</si>
  <si>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</si>
  <si>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</si>
  <si>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</si>
  <si>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</si>
  <si>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</si>
  <si>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</si>
  <si>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</si>
  <si>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</si>
  <si>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</si>
  <si>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</si>
  <si>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</si>
  <si>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</si>
  <si>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</si>
  <si>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</si>
  <si>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</si>
  <si>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</si>
  <si>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</si>
  <si>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</si>
  <si>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</si>
  <si>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</si>
  <si>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</si>
  <si>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</si>
  <si>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</si>
  <si>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</si>
  <si>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</si>
  <si>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</si>
  <si>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</si>
  <si>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</si>
  <si>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</si>
  <si>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</si>
  <si>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</si>
  <si>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</si>
  <si>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</si>
  <si>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</si>
  <si>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</si>
  <si>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</si>
  <si>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</si>
  <si>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</si>
  <si>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</si>
  <si>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</si>
  <si>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</si>
  <si>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</si>
  <si>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</si>
  <si>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</si>
  <si>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</si>
  <si>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</si>
  <si>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</si>
  <si>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</si>
  <si>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</si>
  <si>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</si>
  <si>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</si>
  <si>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</si>
  <si>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</si>
  <si>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</si>
  <si>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</si>
  <si>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</si>
  <si>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</si>
  <si>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</si>
  <si>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</si>
  <si>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</si>
  <si>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</si>
  <si>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</si>
  <si>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</si>
  <si>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</si>
  <si>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</si>
  <si>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</si>
  <si>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</si>
  <si>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</si>
  <si>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</si>
  <si>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</si>
  <si>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</si>
  <si>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</si>
  <si>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</si>
  <si>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</si>
  <si>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</si>
  <si>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</si>
  <si>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</si>
  <si>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</si>
  <si>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</si>
  <si>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</si>
  <si>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</si>
  <si>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</si>
  <si>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</si>
  <si>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</si>
  <si>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</si>
  <si>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</si>
  <si>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</si>
  <si>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</si>
  <si>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</si>
  <si>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</si>
  <si>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</si>
  <si>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</si>
  <si>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</si>
  <si>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</si>
  <si>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</si>
  <si>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</si>
  <si>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</si>
  <si>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</si>
  <si>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</si>
  <si>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</si>
  <si>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</si>
  <si>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</si>
  <si>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</si>
  <si>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</si>
  <si>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</si>
  <si>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</si>
  <si>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</si>
  <si>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</si>
  <si>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</si>
  <si>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</si>
  <si>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</si>
  <si>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</si>
  <si>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</si>
  <si>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</si>
  <si>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</si>
  <si>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</si>
  <si>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</si>
  <si>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</si>
  <si>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</si>
  <si>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</si>
  <si>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</si>
  <si>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</si>
  <si>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</si>
  <si>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</si>
  <si>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</si>
  <si>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</si>
  <si>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</si>
  <si>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</si>
  <si>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</si>
  <si>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</si>
  <si>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</si>
  <si>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</si>
  <si>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</si>
  <si>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</si>
  <si>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</si>
  <si>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</si>
  <si>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</si>
  <si>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</si>
  <si>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</si>
  <si>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</si>
  <si>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</si>
  <si>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</si>
  <si>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</si>
  <si>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</si>
  <si>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</si>
  <si>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</si>
  <si>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</si>
  <si>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</si>
  <si>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</si>
  <si>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</si>
  <si>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</si>
  <si>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</si>
  <si>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</si>
  <si>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</si>
  <si>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</si>
  <si>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</si>
  <si>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</si>
  <si>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</si>
  <si>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</si>
  <si>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</si>
  <si>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</si>
  <si>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</si>
  <si>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</si>
  <si>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</si>
  <si>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</si>
  <si>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</si>
  <si>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</si>
  <si>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</si>
  <si>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</si>
  <si>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</si>
  <si>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</si>
  <si>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</si>
  <si>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</si>
  <si>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</si>
  <si>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</si>
  <si>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</si>
  <si>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</si>
  <si>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</si>
  <si>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</si>
  <si>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</si>
  <si>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</si>
  <si>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</si>
  <si>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</si>
  <si>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</si>
  <si>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</si>
  <si>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</si>
  <si>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</si>
  <si>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</si>
  <si>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</si>
  <si>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</si>
  <si>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</si>
  <si>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</si>
  <si>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</si>
  <si>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</si>
  <si>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</si>
  <si>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</si>
  <si>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</si>
  <si>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</si>
  <si>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</si>
  <si>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</si>
  <si>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</si>
  <si>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</si>
  <si>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</si>
  <si>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</si>
  <si>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</si>
  <si>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</si>
  <si>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</si>
  <si>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</si>
  <si>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</si>
  <si>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</si>
  <si>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</si>
  <si>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</si>
  <si>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</si>
  <si>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</si>
  <si>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</si>
  <si>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</si>
  <si>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</si>
  <si>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</si>
  <si>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</si>
  <si>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</si>
  <si>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</si>
  <si>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</si>
  <si>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</si>
  <si>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</si>
  <si>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</si>
  <si>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</si>
  <si>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</si>
  <si>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</si>
  <si>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</si>
  <si>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</si>
  <si>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</si>
  <si>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</si>
  <si>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</si>
  <si>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</si>
  <si>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</si>
  <si>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</si>
  <si>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</si>
  <si>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</si>
  <si>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</si>
  <si>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</si>
  <si>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</si>
  <si>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</si>
  <si>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</si>
  <si>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</si>
  <si>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</si>
  <si>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</si>
  <si>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</si>
  <si>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</si>
  <si>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</si>
  <si>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</si>
  <si>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</si>
  <si>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</si>
  <si>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</si>
  <si>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</si>
  <si>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</si>
  <si>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</si>
  <si>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</si>
  <si>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</si>
  <si>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</si>
  <si>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</si>
  <si>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</si>
  <si>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</si>
  <si>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</si>
  <si>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</si>
  <si>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</si>
  <si>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</si>
  <si>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</si>
  <si>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</si>
  <si>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</si>
  <si>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</si>
  <si>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</si>
  <si>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</si>
  <si>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</si>
  <si>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</si>
  <si>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</si>
  <si>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</si>
  <si>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</si>
  <si>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</si>
  <si>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</si>
  <si>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</si>
  <si>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</si>
  <si>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</si>
  <si>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</si>
  <si>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</si>
  <si>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</si>
  <si>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</si>
  <si>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</si>
  <si>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</si>
  <si>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</si>
  <si>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</si>
  <si>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</si>
  <si>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</si>
  <si>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</si>
  <si>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</si>
  <si>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</si>
  <si>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</si>
  <si>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</si>
  <si>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</si>
  <si>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</si>
  <si>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</si>
  <si>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</si>
  <si>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</si>
  <si>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</si>
  <si>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</si>
  <si>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</si>
  <si>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</si>
  <si>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</si>
  <si>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</si>
  <si>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</si>
  <si>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</si>
  <si>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</si>
  <si>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</si>
  <si>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</si>
  <si>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</si>
  <si>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</si>
  <si>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</si>
  <si>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</si>
  <si>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</si>
  <si>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</si>
  <si>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</si>
  <si>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</si>
  <si>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</si>
  <si>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</si>
  <si>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</si>
  <si>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</si>
  <si>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</si>
  <si>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</si>
  <si>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</si>
  <si>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</si>
  <si>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</si>
  <si>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</si>
  <si>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</si>
  <si>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</si>
  <si>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</si>
  <si>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</si>
  <si>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</si>
  <si>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</si>
  <si>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</si>
  <si>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</si>
  <si>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</si>
  <si>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</si>
  <si>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</si>
  <si>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</si>
  <si>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</si>
  <si>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</si>
  <si>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</si>
  <si>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</si>
  <si>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</si>
  <si>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</si>
  <si>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</si>
  <si>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</si>
  <si>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</si>
  <si>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</si>
  <si>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</si>
  <si>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</si>
  <si>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</si>
  <si>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</si>
  <si>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</si>
  <si>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</si>
  <si>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</si>
  <si>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</si>
  <si>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</si>
  <si>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</si>
  <si>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</si>
  <si>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</si>
  <si>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</si>
  <si>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</si>
  <si>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</si>
  <si>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</si>
  <si>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</si>
  <si>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</si>
  <si>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</si>
  <si>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</si>
  <si>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</si>
  <si>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</si>
  <si>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</si>
  <si>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</si>
  <si>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</si>
  <si>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</si>
  <si>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</si>
  <si>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</si>
  <si>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</si>
  <si>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</si>
  <si>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</si>
  <si>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</si>
  <si>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</si>
  <si>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</si>
  <si>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</si>
  <si>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</si>
  <si>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</si>
  <si>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</si>
  <si>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</si>
  <si>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</si>
  <si>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</si>
  <si>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</si>
  <si>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</si>
  <si>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</si>
  <si>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</si>
  <si>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</si>
  <si>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</si>
  <si>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</si>
  <si>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</si>
  <si>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</si>
  <si>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</si>
  <si>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</si>
  <si>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</si>
  <si>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</si>
  <si>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</si>
  <si>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</si>
  <si>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</si>
  <si>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</si>
  <si>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</si>
  <si>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</si>
  <si>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</si>
  <si>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</si>
  <si>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</si>
  <si>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</si>
  <si>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</si>
  <si>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</si>
  <si>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</si>
  <si>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</si>
  <si>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</si>
  <si>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</si>
  <si>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</si>
  <si>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</si>
  <si>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</si>
  <si>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</si>
  <si>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</si>
  <si>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</si>
  <si>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</si>
  <si>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</si>
  <si>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</si>
  <si>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</si>
  <si>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</si>
  <si>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</si>
  <si>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</si>
  <si>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</si>
  <si>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</si>
  <si>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</si>
  <si>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</si>
  <si>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</si>
  <si>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</si>
  <si>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</si>
  <si>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</si>
  <si>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</si>
  <si>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</si>
  <si>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</si>
  <si>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</si>
  <si>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</si>
  <si>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</si>
  <si>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</si>
  <si>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</si>
  <si>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</si>
  <si>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</si>
  <si>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</si>
  <si>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</si>
  <si>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</si>
  <si>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</si>
  <si>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</si>
  <si>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</si>
  <si>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</si>
  <si>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</si>
  <si>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</si>
  <si>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</si>
  <si>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</si>
  <si>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</si>
  <si>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</si>
  <si>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</si>
  <si>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</si>
  <si>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</si>
  <si>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</si>
  <si>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</si>
  <si>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</si>
  <si>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</si>
  <si>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</si>
  <si>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</si>
  <si>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</si>
  <si>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</si>
  <si>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</si>
  <si>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</si>
  <si>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</si>
  <si>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</si>
  <si>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</si>
  <si>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</si>
  <si>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</si>
  <si>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</si>
  <si>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</si>
  <si>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</si>
  <si>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</si>
  <si>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</si>
  <si>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</si>
  <si>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</si>
  <si>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</si>
  <si>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</si>
  <si>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</si>
  <si>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</si>
  <si>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</si>
  <si>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</si>
  <si>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</si>
  <si>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</si>
  <si>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</si>
  <si>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</si>
  <si>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</si>
  <si>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</si>
  <si>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</si>
  <si>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</si>
  <si>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</si>
  <si>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</si>
  <si>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</si>
  <si>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</si>
  <si>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</si>
  <si>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</si>
  <si>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</si>
  <si>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</si>
  <si>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</si>
  <si>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</si>
  <si>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</si>
  <si>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</si>
  <si>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</si>
  <si>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</si>
  <si>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</si>
  <si>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</si>
  <si>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</si>
  <si>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</si>
  <si>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</si>
  <si>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</si>
  <si>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</si>
  <si>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</si>
  <si>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</si>
  <si>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</si>
  <si>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</si>
  <si>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</si>
  <si>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</si>
  <si>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</si>
  <si>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</si>
  <si>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</si>
  <si>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</si>
  <si>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</si>
  <si>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</si>
  <si>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</si>
  <si>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</si>
  <si>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</si>
  <si>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</si>
  <si>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</si>
  <si>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</si>
  <si>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</si>
  <si>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</si>
  <si>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</si>
  <si>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</si>
  <si>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</si>
  <si>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</si>
  <si>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</si>
  <si>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</si>
  <si>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</si>
  <si>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</si>
  <si>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</si>
  <si>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</si>
  <si>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</si>
  <si>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</si>
  <si>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</si>
  <si>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</si>
  <si>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</si>
  <si>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</si>
  <si>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</si>
  <si>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</si>
  <si>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</si>
  <si>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</si>
  <si>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</si>
  <si>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</si>
  <si>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</si>
  <si>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</si>
  <si>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</si>
  <si>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</si>
  <si>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</si>
  <si>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</si>
  <si>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</si>
  <si>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</si>
  <si>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</si>
  <si>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</si>
  <si>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</si>
  <si>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</si>
  <si>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</si>
  <si>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</si>
  <si>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</si>
  <si>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</si>
  <si>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</si>
  <si>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</si>
  <si>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</si>
  <si>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</si>
  <si>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</si>
  <si>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</si>
  <si>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</si>
  <si>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</si>
  <si>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</si>
  <si>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</si>
  <si>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</si>
  <si>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</si>
  <si>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</si>
  <si>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</si>
  <si>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</si>
  <si>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</si>
  <si>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</si>
  <si>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</si>
  <si>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</si>
  <si>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</si>
  <si>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</si>
  <si>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</si>
  <si>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</si>
  <si>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</si>
  <si>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</si>
  <si>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</si>
  <si>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</si>
  <si>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</si>
  <si>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</si>
  <si>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</si>
  <si>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</si>
  <si>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</si>
  <si>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</si>
  <si>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</si>
  <si>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</si>
  <si>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</si>
  <si>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</si>
  <si>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</si>
  <si>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</si>
  <si>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</si>
  <si>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</si>
  <si>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</si>
  <si>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</si>
  <si>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</si>
  <si>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</si>
  <si>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</si>
  <si>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</si>
  <si>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</si>
  <si>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</si>
  <si>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</si>
  <si>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</si>
  <si>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</si>
  <si>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</si>
  <si>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</si>
  <si>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</si>
  <si>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</si>
  <si>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</si>
  <si>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</si>
  <si>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</si>
  <si>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</si>
  <si>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</si>
  <si>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</si>
  <si>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</si>
  <si>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</si>
  <si>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</si>
  <si>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</si>
  <si>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</si>
  <si>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</si>
  <si>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</si>
  <si>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</si>
  <si>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</si>
  <si>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</si>
  <si>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</si>
  <si>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</si>
  <si>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</si>
  <si>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</si>
  <si>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</si>
  <si>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</si>
  <si>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</si>
  <si>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</si>
  <si>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</si>
  <si>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</si>
  <si>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</si>
  <si>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</si>
  <si>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</si>
  <si>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</si>
  <si>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</si>
  <si>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</si>
  <si>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</si>
  <si>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</si>
  <si>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</si>
  <si>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</si>
  <si>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</si>
  <si>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</si>
  <si>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</si>
  <si>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</si>
  <si>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</si>
  <si>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</si>
  <si>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</si>
  <si>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</si>
  <si>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</si>
  <si>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</si>
  <si>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</si>
  <si>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</si>
  <si>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</si>
  <si>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</si>
  <si>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</si>
  <si>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</si>
  <si>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</si>
  <si>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</si>
  <si>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</si>
  <si>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</si>
  <si>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</si>
  <si>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</si>
  <si>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</si>
  <si>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</si>
  <si>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</si>
  <si>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</si>
  <si>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</si>
  <si>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</si>
  <si>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</si>
  <si>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</si>
  <si>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</si>
  <si>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</si>
  <si>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</si>
  <si>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</si>
  <si>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</si>
  <si>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</si>
  <si>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</si>
  <si>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</si>
  <si>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</si>
  <si>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</si>
  <si>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</si>
  <si>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</si>
  <si>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</si>
  <si>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</si>
  <si>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</si>
  <si>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</si>
  <si>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</si>
  <si>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</si>
  <si>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</si>
  <si>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</si>
  <si>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</si>
  <si>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</si>
  <si>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</si>
  <si>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</si>
  <si>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</si>
  <si>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</si>
  <si>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</si>
  <si>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</si>
  <si>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</si>
  <si>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</si>
  <si>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</si>
  <si>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</si>
  <si>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</si>
  <si>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</si>
  <si>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</si>
  <si>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</si>
  <si>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</si>
  <si>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</si>
  <si>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</si>
  <si>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</si>
  <si>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</si>
  <si>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</si>
  <si>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</si>
  <si>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</si>
  <si>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</si>
  <si>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</si>
  <si>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</si>
  <si>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</si>
  <si>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</si>
  <si>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</si>
  <si>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</si>
  <si>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</si>
  <si>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</si>
  <si>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</si>
  <si>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</si>
  <si>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</si>
  <si>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</si>
  <si>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</si>
  <si>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</si>
  <si>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</si>
  <si>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</si>
  <si>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</si>
  <si>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</si>
  <si>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</si>
  <si>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</si>
  <si>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</si>
  <si>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</si>
  <si>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</si>
  <si>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</si>
  <si>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</si>
  <si>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</si>
  <si>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</si>
  <si>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</si>
  <si>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</si>
  <si>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</si>
  <si>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</si>
  <si>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</si>
  <si>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</si>
  <si>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</si>
  <si>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</si>
  <si>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</si>
  <si>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</si>
  <si>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</si>
  <si>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</si>
  <si>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</si>
  <si>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</si>
  <si>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</si>
  <si>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</si>
  <si>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</si>
  <si>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</si>
  <si>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</si>
  <si>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</si>
  <si>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</si>
  <si>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</si>
  <si>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</si>
  <si>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</si>
  <si>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</si>
  <si>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</si>
  <si>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</si>
  <si>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</si>
  <si>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</si>
  <si>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</si>
  <si>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</si>
  <si>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</si>
  <si>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</si>
  <si>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</si>
  <si>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</si>
  <si>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</si>
  <si>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</si>
  <si>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</si>
  <si>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</si>
  <si>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</si>
  <si>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</si>
  <si>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</si>
  <si>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</si>
  <si>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</si>
  <si>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</si>
  <si>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</si>
  <si>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</si>
  <si>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</si>
  <si>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</si>
  <si>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</si>
  <si>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</si>
  <si>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</si>
  <si>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</si>
  <si>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</si>
  <si>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</si>
  <si>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</si>
  <si>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</si>
  <si>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</si>
  <si>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</si>
  <si>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</si>
  <si>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</si>
  <si>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</si>
  <si>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</si>
  <si>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</si>
  <si>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</si>
  <si>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</si>
  <si>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</si>
  <si>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</si>
  <si>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</si>
  <si>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</si>
  <si>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</si>
  <si>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</si>
  <si>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</si>
  <si>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</si>
  <si>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</si>
  <si>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</si>
  <si>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</si>
  <si>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</si>
  <si>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</si>
  <si>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</si>
  <si>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</si>
  <si>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</si>
  <si>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</si>
  <si>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</si>
  <si>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</si>
  <si>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</si>
  <si>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</si>
  <si>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</si>
  <si>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</si>
  <si>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</si>
  <si>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</si>
  <si>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</si>
  <si>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</si>
  <si>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</si>
  <si>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</si>
  <si>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</si>
  <si>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</si>
  <si>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</si>
  <si>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</si>
  <si>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</si>
  <si>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</si>
  <si>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</si>
  <si>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</si>
  <si>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</si>
  <si>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</si>
  <si>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</si>
  <si>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</si>
  <si>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</si>
  <si>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</si>
  <si>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</si>
  <si>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</si>
  <si>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</si>
  <si>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</si>
  <si>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</si>
  <si>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</si>
  <si>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</si>
  <si>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</si>
  <si>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</si>
  <si>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</si>
  <si>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</si>
  <si>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</si>
  <si>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</si>
  <si>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</si>
  <si>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</si>
  <si>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</si>
  <si>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</si>
  <si>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</si>
  <si>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</si>
  <si>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</si>
  <si>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</si>
  <si>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</si>
  <si>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</si>
  <si>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</si>
  <si>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</si>
  <si>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</si>
  <si>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</si>
  <si>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</si>
  <si>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</si>
  <si>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</si>
  <si>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</si>
  <si>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</si>
  <si>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</si>
  <si>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</si>
  <si>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</si>
  <si>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</si>
  <si>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</si>
  <si>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</si>
  <si>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</si>
  <si>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</si>
  <si>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</si>
  <si>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</si>
  <si>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</si>
  <si>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</si>
  <si>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</si>
  <si>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</si>
  <si>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</si>
  <si>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</si>
  <si>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</si>
  <si>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</si>
  <si>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</si>
  <si>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</si>
  <si>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</si>
  <si>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</si>
  <si>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</si>
  <si>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</si>
  <si>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</si>
  <si>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</si>
  <si>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</si>
  <si>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</si>
  <si>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</si>
  <si>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</si>
  <si>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</si>
  <si>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</si>
  <si>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</si>
  <si>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</si>
  <si>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</si>
  <si>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</si>
  <si>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</si>
  <si>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</si>
  <si>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</si>
  <si>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</si>
  <si>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</si>
  <si>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</si>
  <si>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</si>
  <si>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</si>
  <si>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</si>
  <si>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</si>
  <si>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</si>
  <si>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</si>
  <si>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</si>
  <si>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</si>
  <si>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</si>
  <si>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</si>
  <si>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</si>
  <si>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</si>
  <si>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</si>
  <si>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</si>
  <si>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</si>
  <si>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</si>
  <si>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</si>
  <si>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</si>
  <si>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</si>
  <si>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</si>
  <si>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</si>
  <si>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</si>
  <si>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</si>
  <si>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</si>
  <si>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</si>
  <si>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</si>
  <si>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</si>
  <si>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</si>
  <si>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</si>
  <si>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</si>
  <si>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</si>
  <si>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</si>
  <si>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</si>
  <si>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</si>
  <si>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</si>
  <si>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</si>
  <si>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</si>
  <si>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</si>
  <si>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</si>
  <si>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</si>
  <si>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</si>
  <si>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</si>
  <si>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</si>
  <si>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</si>
  <si>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</si>
  <si>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</si>
  <si>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</si>
  <si>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</si>
  <si>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</si>
  <si>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</si>
  <si>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</si>
  <si>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</si>
  <si>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</si>
  <si>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</si>
  <si>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</si>
  <si>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</si>
  <si>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</si>
  <si>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</si>
  <si>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</si>
  <si>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</si>
  <si>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</si>
  <si>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</si>
  <si>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</si>
  <si>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</si>
  <si>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</si>
  <si>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</si>
  <si>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</si>
  <si>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</si>
  <si>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</si>
  <si>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</si>
  <si>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</si>
  <si>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</si>
  <si>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</si>
  <si>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</si>
  <si>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</si>
  <si>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</si>
  <si>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</si>
  <si>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</si>
  <si>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</si>
  <si>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</si>
  <si>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</si>
  <si>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</si>
  <si>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</si>
  <si>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</si>
  <si>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</si>
  <si>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</si>
  <si>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</si>
  <si>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</si>
  <si>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</si>
  <si>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</si>
  <si>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</si>
  <si>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</si>
  <si>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</si>
  <si>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</si>
  <si>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</si>
  <si>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</si>
  <si>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</si>
  <si>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</si>
  <si>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</si>
  <si>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</si>
  <si>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</si>
  <si>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</si>
  <si>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</si>
  <si>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</si>
  <si>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</si>
  <si>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</si>
  <si>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</si>
  <si>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</si>
  <si>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</si>
  <si>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</si>
  <si>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</si>
  <si>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</si>
  <si>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</si>
  <si>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</si>
  <si>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</si>
  <si>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</si>
  <si>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</si>
  <si>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</si>
  <si>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</si>
  <si>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</si>
  <si>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</si>
  <si>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</si>
  <si>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</si>
  <si>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</si>
  <si>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</si>
  <si>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</si>
  <si>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</si>
  <si>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</si>
  <si>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</si>
  <si>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</si>
  <si>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</si>
  <si>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</si>
  <si>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</si>
  <si>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</si>
  <si>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</si>
  <si>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</si>
  <si>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</si>
  <si>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</si>
  <si>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</si>
  <si>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</si>
  <si>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</si>
  <si>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</si>
  <si>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</si>
  <si>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</si>
  <si>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</si>
  <si>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</si>
  <si>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</si>
  <si>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</si>
  <si>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</si>
  <si>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</si>
  <si>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</si>
  <si>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</si>
  <si>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</si>
  <si>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</si>
  <si>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</si>
  <si>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</si>
  <si>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</si>
  <si>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</si>
  <si>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</si>
  <si>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</si>
  <si>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</si>
  <si>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</si>
  <si>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</si>
  <si>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</si>
  <si>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</si>
  <si>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</si>
  <si>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</si>
  <si>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</si>
  <si>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</si>
  <si>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</si>
  <si>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</si>
  <si>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</si>
  <si>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</si>
  <si>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</si>
  <si>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</si>
  <si>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</si>
  <si>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</si>
  <si>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</si>
  <si>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</si>
  <si>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</si>
  <si>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</si>
  <si>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</si>
  <si>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</si>
  <si>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</si>
  <si>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</si>
  <si>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</si>
  <si>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</si>
  <si>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</si>
  <si>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</si>
  <si>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</si>
  <si>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</si>
  <si>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</si>
  <si>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</si>
  <si>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</si>
  <si>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</si>
  <si>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</si>
  <si>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</si>
  <si>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</si>
  <si>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</si>
  <si>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</si>
  <si>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</si>
  <si>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</si>
  <si>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</si>
  <si>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</si>
  <si>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</si>
  <si>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</si>
  <si>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</si>
  <si>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</si>
  <si>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</si>
  <si>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</si>
  <si>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</si>
  <si>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</si>
  <si>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</si>
  <si>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</si>
  <si>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</si>
  <si>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</si>
  <si>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</si>
  <si>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</si>
  <si>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</si>
  <si>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</si>
  <si>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</si>
  <si>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</si>
  <si>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</si>
  <si>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</si>
  <si>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</si>
  <si>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</si>
  <si>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</si>
  <si>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</si>
  <si>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</si>
  <si>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</si>
  <si>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</si>
  <si>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</si>
  <si>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</si>
  <si>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</si>
  <si>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</si>
  <si>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</si>
  <si>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</si>
  <si>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</si>
  <si>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</si>
  <si>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</si>
  <si>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</si>
  <si>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</si>
  <si>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</si>
  <si>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</si>
  <si>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</si>
  <si>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</si>
  <si>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</si>
  <si>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</si>
  <si>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</si>
  <si>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</si>
  <si>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</si>
  <si>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</si>
  <si>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</si>
  <si>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</si>
  <si>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</si>
  <si>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</si>
  <si>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</si>
  <si>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</si>
  <si>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</si>
  <si>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</si>
  <si>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</si>
  <si>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</si>
  <si>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</si>
  <si>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</si>
  <si>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</si>
  <si>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</si>
  <si>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</si>
  <si>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</si>
  <si>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</si>
  <si>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</si>
  <si>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</si>
  <si>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</si>
  <si>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</si>
  <si>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</si>
  <si>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</si>
  <si>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</si>
  <si>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</si>
  <si>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</si>
  <si>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</si>
  <si>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</si>
  <si>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</si>
  <si>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</si>
  <si>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</si>
  <si>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</si>
  <si>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</si>
  <si>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</si>
  <si>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</si>
  <si>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</si>
  <si>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</si>
  <si>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</si>
  <si>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</si>
  <si>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</si>
  <si>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</si>
  <si>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</si>
  <si>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</si>
  <si>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</si>
  <si>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</si>
  <si>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</si>
  <si>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</si>
  <si>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</si>
  <si>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</si>
  <si>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</si>
  <si>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</si>
  <si>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</si>
  <si>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</si>
  <si>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</si>
  <si>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</si>
  <si>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</si>
  <si>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</si>
  <si>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</si>
  <si>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</si>
  <si>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</si>
  <si>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</si>
  <si>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</si>
  <si>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</si>
  <si>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</si>
  <si>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</si>
  <si>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</si>
  <si>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</si>
  <si>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</si>
  <si>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</si>
  <si>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</si>
  <si>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</si>
  <si>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</si>
  <si>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</si>
  <si>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</si>
  <si>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</si>
  <si>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</si>
  <si>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</si>
  <si>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</si>
  <si>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</si>
  <si>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</si>
  <si>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</si>
  <si>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</si>
  <si>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</si>
  <si>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</si>
  <si>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</si>
  <si>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</si>
  <si>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</si>
  <si>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</si>
  <si>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</si>
  <si>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</si>
  <si>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</si>
  <si>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</si>
  <si>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</si>
  <si>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</si>
  <si>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</si>
  <si>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</si>
  <si>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</si>
  <si>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</si>
  <si>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</si>
  <si>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</si>
  <si>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</si>
  <si>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</si>
  <si>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</si>
  <si>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</si>
  <si>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</si>
  <si>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</si>
  <si>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</si>
  <si>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</si>
  <si>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</si>
  <si>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</si>
  <si>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</si>
  <si>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</si>
  <si>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</si>
  <si>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</si>
  <si>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</si>
  <si>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</si>
  <si>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</si>
  <si>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</si>
  <si>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</si>
  <si>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</si>
  <si>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</si>
  <si>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</si>
  <si>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</si>
  <si>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</si>
  <si>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</si>
  <si>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</si>
  <si>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</si>
  <si>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</si>
  <si>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</si>
  <si>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</si>
  <si>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</si>
  <si>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</si>
  <si>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</si>
  <si>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</si>
  <si>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</si>
  <si>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</si>
  <si>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</si>
  <si>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</si>
  <si>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</si>
  <si>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</si>
  <si>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</si>
  <si>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</si>
  <si>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</si>
  <si>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</si>
  <si>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</si>
  <si>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</si>
  <si>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</si>
  <si>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</si>
  <si>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</si>
  <si>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</si>
  <si>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</si>
  <si>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</si>
  <si>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</si>
  <si>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</si>
  <si>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</si>
  <si>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</si>
  <si>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</si>
  <si>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</si>
  <si>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</si>
  <si>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</si>
  <si>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</si>
  <si>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</si>
  <si>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</si>
  <si>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</si>
  <si>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</si>
  <si>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</si>
  <si>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</si>
  <si>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</si>
  <si>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</si>
  <si>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</si>
  <si>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</si>
  <si>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</si>
  <si>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</si>
  <si>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</si>
  <si>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</si>
  <si>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</si>
  <si>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</si>
  <si>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</si>
  <si>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</si>
  <si>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</si>
  <si>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</si>
  <si>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</si>
  <si>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</si>
  <si>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</si>
  <si>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</si>
  <si>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</si>
  <si>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</si>
  <si>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</si>
  <si>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</si>
  <si>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</si>
  <si>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</si>
  <si>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</si>
  <si>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</si>
  <si>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</si>
  <si>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</si>
  <si>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</si>
  <si>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</si>
  <si>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</si>
  <si>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</si>
  <si>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</si>
  <si>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</si>
  <si>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</si>
  <si>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</si>
  <si>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</si>
  <si>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</si>
  <si>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</si>
  <si>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</si>
  <si>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</si>
  <si>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</si>
  <si>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</si>
  <si>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</si>
  <si>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</si>
  <si>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</si>
  <si>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</si>
  <si>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</si>
  <si>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</si>
  <si>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</si>
  <si>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</si>
  <si>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</si>
  <si>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</si>
  <si>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</si>
  <si>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</si>
  <si>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</si>
  <si>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</si>
  <si>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</si>
  <si>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</si>
  <si>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</si>
  <si>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</si>
  <si>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</si>
  <si>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</si>
  <si>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</si>
  <si>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</si>
  <si>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</si>
  <si>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</si>
  <si>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</si>
  <si>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</si>
  <si>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</si>
  <si>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</si>
  <si>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</si>
  <si>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</si>
  <si>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</si>
  <si>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</si>
  <si>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</si>
  <si>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</si>
  <si>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</si>
  <si>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</si>
  <si>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</si>
  <si>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</si>
  <si>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</si>
  <si>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</si>
  <si>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</si>
  <si>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</si>
  <si>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</si>
  <si>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</si>
  <si>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</si>
  <si>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</si>
  <si>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</si>
  <si>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</si>
  <si>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</si>
  <si>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</si>
  <si>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</si>
  <si>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</si>
  <si>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</si>
  <si>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</si>
  <si>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</si>
  <si>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</si>
  <si>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</si>
  <si>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</si>
  <si>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</si>
  <si>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</si>
  <si>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</si>
  <si>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</si>
  <si>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</si>
  <si>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</si>
  <si>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</si>
  <si>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</si>
  <si>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</si>
  <si>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</si>
  <si>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</si>
  <si>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</si>
  <si>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</si>
  <si>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</si>
  <si>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</si>
  <si>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</si>
  <si>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</si>
  <si>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</si>
  <si>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</si>
  <si>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</si>
  <si>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</si>
  <si>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</si>
  <si>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</si>
  <si>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</si>
  <si>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</si>
  <si>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</si>
  <si>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</si>
  <si>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</si>
  <si>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</si>
  <si>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</si>
  <si>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</si>
  <si>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</si>
  <si>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</si>
  <si>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</si>
  <si>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</si>
  <si>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</si>
  <si>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</si>
  <si>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</si>
  <si>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</si>
  <si>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</si>
  <si>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</si>
  <si>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</si>
  <si>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</si>
  <si>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</si>
  <si>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</si>
  <si>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</si>
  <si>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</si>
  <si>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</si>
  <si>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</si>
  <si>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</si>
  <si>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</si>
  <si>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</si>
  <si>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</si>
  <si>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</si>
  <si>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</si>
  <si>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</si>
  <si>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</si>
  <si>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</si>
  <si>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</si>
  <si>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</si>
  <si>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</si>
  <si>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</si>
  <si>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</si>
  <si>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</si>
  <si>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</si>
  <si>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</si>
  <si>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</si>
  <si>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</si>
  <si>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</si>
  <si>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</si>
  <si>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</si>
  <si>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</si>
  <si>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</si>
  <si>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</si>
  <si>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</si>
  <si>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</si>
  <si>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</si>
  <si>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</si>
  <si>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</si>
  <si>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</si>
  <si>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</si>
  <si>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</si>
  <si>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</si>
  <si>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</si>
  <si>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</si>
  <si>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</si>
  <si>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</si>
  <si>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</si>
  <si>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</si>
  <si>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</si>
  <si>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</si>
  <si>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</si>
  <si>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</si>
  <si>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</si>
  <si>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</si>
  <si>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</si>
  <si>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</si>
  <si>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</si>
  <si>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</si>
  <si>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</si>
  <si>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</si>
  <si>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</si>
  <si>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</si>
  <si>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</si>
  <si>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</si>
  <si>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</si>
  <si>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</si>
  <si>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</si>
  <si>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</si>
  <si>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</si>
  <si>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</si>
  <si>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</si>
  <si>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</si>
  <si>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</si>
  <si>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</si>
  <si>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</si>
  <si>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</si>
  <si>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</si>
  <si>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</si>
  <si>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</si>
  <si>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</si>
  <si>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</si>
  <si>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</si>
  <si>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</si>
  <si>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</si>
  <si>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</si>
  <si>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</si>
  <si>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</si>
  <si>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</si>
  <si>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</si>
  <si>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</si>
  <si>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</si>
  <si>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</si>
  <si>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</si>
  <si>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</si>
  <si>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</si>
  <si>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</si>
  <si>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</si>
  <si>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</si>
  <si>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</si>
  <si>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</si>
  <si>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</si>
  <si>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</si>
  <si>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</si>
  <si>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</si>
  <si>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</si>
  <si>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</si>
  <si>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</si>
  <si>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</si>
  <si>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</si>
  <si>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</si>
  <si>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</si>
  <si>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</si>
  <si>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</si>
  <si>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</si>
  <si>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</si>
  <si>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</si>
  <si>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</si>
  <si>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</si>
  <si>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</si>
  <si>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</si>
  <si>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</si>
  <si>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</si>
  <si>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</si>
  <si>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</si>
  <si>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</si>
  <si>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</si>
  <si>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</si>
  <si>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</si>
  <si>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</si>
  <si>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</si>
  <si>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</si>
  <si>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</si>
  <si>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</si>
  <si>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</si>
  <si>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</si>
  <si>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</si>
  <si>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</si>
  <si>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</si>
  <si>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</si>
  <si>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</si>
  <si>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</si>
  <si>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</si>
  <si>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</si>
  <si>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</si>
  <si>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</si>
  <si>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</si>
  <si>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</si>
  <si>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</si>
  <si>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</si>
  <si>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</si>
  <si>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</si>
  <si>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</si>
  <si>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</si>
  <si>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</si>
  <si>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</si>
  <si>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</si>
  <si>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</si>
  <si>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</si>
  <si>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</si>
  <si>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</si>
  <si>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</si>
  <si>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</si>
  <si>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</si>
  <si>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</si>
  <si>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</si>
  <si>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</si>
  <si>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</si>
  <si>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</si>
  <si>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</si>
  <si>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</si>
  <si>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</si>
  <si>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</si>
  <si>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</si>
  <si>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</si>
  <si>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</si>
  <si>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</si>
  <si>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</si>
  <si>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</si>
  <si>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</si>
  <si>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</si>
  <si>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</si>
  <si>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</si>
  <si>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</si>
  <si>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</si>
  <si>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</si>
  <si>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</si>
  <si>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</si>
  <si>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</si>
  <si>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</si>
  <si>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</si>
  <si>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</si>
  <si>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</si>
  <si>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</si>
  <si>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</si>
  <si>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</si>
  <si>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</si>
  <si>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</si>
  <si>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</si>
  <si>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</si>
  <si>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</si>
  <si>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</si>
  <si>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</si>
  <si>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</si>
  <si>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</si>
  <si>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</si>
  <si>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</si>
  <si>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</si>
  <si>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</si>
  <si>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</si>
  <si>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</si>
  <si>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</si>
  <si>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</si>
  <si>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</si>
  <si>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</si>
  <si>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</si>
  <si>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</si>
  <si>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</si>
  <si>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</si>
  <si>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</si>
  <si>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</si>
  <si>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</si>
  <si>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</si>
  <si>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</si>
  <si>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</si>
  <si>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</si>
  <si>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</si>
  <si>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</si>
  <si>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</si>
  <si>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</si>
  <si>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</si>
  <si>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</si>
  <si>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</si>
  <si>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</si>
  <si>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</si>
  <si>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</si>
  <si>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</si>
  <si>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</si>
  <si>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</si>
  <si>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</si>
  <si>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</si>
  <si>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</si>
  <si>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</si>
  <si>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</si>
  <si>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</si>
  <si>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</si>
  <si>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</si>
  <si>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</si>
  <si>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</si>
  <si>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</si>
  <si>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</si>
  <si>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</si>
  <si>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</si>
  <si>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</si>
  <si>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</si>
  <si>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</si>
  <si>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</si>
  <si>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</si>
  <si>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</si>
  <si>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</si>
  <si>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</si>
  <si>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</si>
  <si>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</si>
  <si>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</si>
  <si>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</si>
  <si>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</si>
  <si>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</si>
  <si>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</si>
  <si>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</si>
  <si>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</si>
  <si>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</si>
  <si>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</si>
  <si>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</si>
  <si>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</si>
  <si>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</si>
  <si>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</si>
  <si>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</si>
  <si>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</si>
  <si>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</si>
  <si>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</si>
  <si>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</si>
  <si>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</si>
  <si>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</si>
  <si>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</si>
  <si>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</si>
  <si>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</si>
  <si>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</si>
  <si>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</si>
  <si>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</si>
  <si>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</si>
  <si>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</si>
  <si>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</si>
  <si>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</si>
  <si>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</si>
  <si>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</si>
  <si>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</si>
  <si>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</si>
  <si>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</si>
  <si>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</si>
  <si>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</si>
  <si>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</si>
  <si>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</si>
  <si>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</si>
  <si>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</si>
  <si>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</si>
  <si>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</si>
  <si>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</si>
  <si>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</si>
  <si>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</si>
  <si>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</si>
  <si>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</si>
  <si>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</si>
  <si>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</si>
  <si>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</si>
  <si>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</si>
  <si>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</si>
  <si>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</si>
  <si>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</si>
  <si>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</si>
  <si>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</si>
  <si>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</si>
  <si>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</si>
  <si>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</si>
  <si>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</si>
  <si>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</si>
  <si>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</si>
  <si>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</si>
  <si>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</si>
  <si>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</si>
  <si>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</si>
  <si>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</si>
  <si>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</si>
  <si>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</si>
  <si>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</si>
  <si>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</si>
  <si>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</si>
  <si>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</si>
  <si>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</si>
  <si>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</si>
  <si>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</si>
  <si>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</si>
  <si>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</si>
  <si>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</si>
  <si>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</si>
  <si>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</si>
  <si>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</si>
  <si>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</si>
  <si>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</si>
  <si>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</si>
  <si>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</si>
  <si>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</si>
  <si>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</si>
  <si>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</si>
  <si>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</si>
  <si>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</si>
  <si>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</si>
  <si>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</si>
  <si>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</si>
  <si>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</si>
  <si>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</si>
  <si>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</si>
  <si>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</si>
  <si>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</si>
  <si>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</si>
  <si>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</si>
  <si>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</si>
  <si>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</si>
  <si>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</si>
  <si>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</si>
  <si>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</si>
  <si>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</si>
  <si>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</si>
  <si>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</si>
  <si>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</si>
  <si>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</si>
  <si>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</si>
  <si>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</si>
  <si>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</si>
  <si>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</si>
  <si>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</si>
  <si>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</si>
  <si>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</si>
  <si>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</si>
  <si>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</si>
  <si>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</si>
  <si>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</si>
  <si>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</si>
  <si>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</si>
  <si>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</si>
  <si>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</si>
  <si>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</si>
  <si>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</si>
  <si>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</si>
  <si>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</si>
  <si>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</si>
  <si>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</si>
  <si>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</si>
  <si>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</si>
  <si>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</si>
  <si>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</si>
  <si>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</si>
  <si>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</si>
  <si>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</si>
  <si>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</si>
  <si>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</si>
  <si>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</si>
  <si>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</si>
  <si>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</si>
  <si>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</si>
  <si>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</si>
  <si>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</si>
  <si>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</si>
  <si>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</si>
  <si>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</si>
  <si>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</si>
  <si>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</si>
  <si>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</si>
  <si>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</si>
  <si>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</si>
  <si>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</si>
  <si>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</si>
  <si>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</si>
  <si>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</si>
  <si>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</si>
  <si>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</si>
  <si>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</si>
  <si>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</si>
  <si>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</si>
  <si>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</si>
  <si>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</si>
  <si>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</si>
  <si>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</si>
  <si>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</si>
  <si>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</si>
  <si>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</si>
  <si>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</si>
  <si>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</si>
  <si>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</si>
  <si>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</si>
  <si>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</si>
  <si>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</si>
  <si>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</si>
  <si>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</si>
  <si>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</si>
  <si>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</si>
  <si>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</si>
  <si>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</si>
  <si>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</si>
  <si>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</si>
  <si>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</si>
  <si>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</si>
  <si>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</si>
  <si>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</si>
  <si>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</si>
  <si>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</si>
  <si>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</si>
  <si>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</si>
  <si>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</si>
  <si>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</si>
  <si>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</si>
  <si>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</si>
  <si>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</si>
  <si>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</si>
  <si>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</si>
  <si>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</si>
  <si>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</si>
  <si>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</si>
  <si>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</si>
  <si>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</si>
  <si>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</si>
  <si>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</si>
  <si>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</si>
  <si>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</si>
  <si>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</si>
  <si>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</si>
  <si>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</si>
  <si>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</si>
  <si>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</si>
  <si>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</si>
  <si>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</si>
  <si>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</si>
  <si>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</si>
  <si>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</si>
  <si>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</si>
  <si>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</si>
  <si>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</si>
  <si>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</si>
  <si>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</si>
  <si>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</si>
  <si>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</si>
  <si>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</si>
  <si>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</si>
  <si>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</si>
  <si>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</si>
  <si>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</si>
  <si>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</si>
  <si>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</si>
  <si>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</si>
  <si>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</si>
  <si>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</si>
  <si>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</si>
  <si>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</si>
  <si>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</si>
  <si>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</si>
  <si>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</si>
  <si>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</si>
  <si>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</si>
  <si>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</si>
  <si>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</si>
  <si>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</si>
  <si>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</si>
  <si>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</si>
  <si>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</si>
  <si>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</si>
  <si>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</si>
  <si>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</si>
  <si>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</si>
  <si>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</si>
  <si>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</si>
  <si>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</si>
  <si>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</si>
  <si>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</si>
  <si>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</si>
  <si>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</si>
  <si>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</si>
  <si>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</si>
  <si>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</si>
  <si>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</si>
  <si>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</si>
  <si>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</si>
  <si>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</si>
  <si>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</si>
  <si>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</si>
  <si>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</si>
  <si>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</si>
  <si>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</si>
  <si>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</si>
  <si>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</si>
  <si>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</si>
  <si>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</si>
  <si>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</si>
  <si>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</si>
  <si>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</si>
  <si>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</si>
  <si>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</si>
  <si>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</si>
  <si>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</si>
  <si>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</si>
  <si>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</si>
  <si>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</si>
  <si>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</si>
  <si>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</si>
  <si>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</si>
  <si>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</si>
  <si>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</si>
  <si>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</si>
  <si>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</si>
  <si>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</si>
  <si>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</si>
  <si>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</si>
  <si>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</si>
  <si>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</si>
  <si>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</si>
  <si>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</si>
  <si>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</si>
  <si>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</si>
  <si>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</si>
  <si>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</si>
  <si>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</si>
  <si>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</si>
  <si>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</si>
  <si>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</si>
  <si>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</si>
  <si>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</si>
  <si>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</si>
  <si>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</si>
  <si>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</si>
  <si>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</si>
  <si>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</si>
  <si>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</si>
  <si>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</si>
  <si>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</si>
  <si>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</si>
  <si>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</si>
  <si>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</si>
  <si>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</si>
  <si>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</si>
  <si>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</si>
  <si>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</si>
  <si>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</si>
  <si>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</si>
  <si>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</si>
  <si>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</si>
  <si>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</si>
  <si>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</si>
  <si>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</si>
  <si>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</si>
  <si>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</si>
  <si>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</si>
  <si>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</si>
  <si>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</si>
  <si>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</si>
  <si>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</si>
  <si>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</si>
  <si>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</si>
  <si>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</si>
  <si>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</si>
  <si>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</si>
  <si>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</si>
  <si>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</si>
  <si>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</si>
  <si>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</si>
  <si>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</si>
  <si>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</si>
  <si>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</si>
  <si>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</si>
  <si>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</si>
  <si>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</si>
  <si>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</si>
  <si>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</si>
  <si>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</si>
  <si>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</si>
  <si>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</si>
  <si>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</si>
  <si>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</si>
  <si>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</si>
  <si>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</si>
  <si>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</si>
  <si>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</si>
  <si>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</si>
  <si>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</si>
  <si>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</si>
  <si>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</si>
  <si>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</si>
  <si>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</si>
  <si>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</si>
  <si>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</si>
  <si>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</si>
  <si>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</si>
  <si>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</si>
  <si>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</si>
  <si>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</si>
  <si>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</si>
  <si>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</si>
  <si>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</si>
  <si>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</si>
  <si>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</si>
  <si>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</si>
  <si>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</si>
  <si>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</si>
  <si>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</si>
  <si>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</si>
  <si>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</si>
  <si>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</si>
  <si>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</si>
  <si>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</si>
  <si>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</si>
  <si>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</si>
  <si>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</si>
  <si>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</si>
  <si>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</si>
  <si>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</si>
  <si>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</si>
  <si>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</si>
  <si>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</si>
  <si>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</si>
  <si>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</si>
  <si>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</si>
  <si>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</si>
  <si>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</si>
  <si>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</si>
  <si>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</si>
  <si>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</si>
  <si>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</si>
  <si>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</si>
  <si>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</si>
  <si>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</si>
  <si>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</si>
  <si>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</si>
  <si>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</si>
  <si>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</si>
  <si>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</si>
  <si>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</si>
  <si>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</si>
  <si>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</si>
  <si>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</si>
  <si>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</si>
  <si>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</si>
  <si>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</si>
  <si>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</si>
  <si>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</si>
  <si>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</si>
  <si>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</si>
  <si>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</si>
  <si>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</si>
  <si>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</si>
  <si>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</si>
  <si>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</si>
  <si>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</si>
  <si>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</si>
  <si>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</si>
  <si>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</si>
  <si>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</si>
  <si>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</si>
  <si>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</si>
  <si>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</si>
  <si>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</si>
  <si>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</si>
  <si>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</si>
  <si>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</si>
  <si>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</si>
  <si>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</si>
  <si>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</si>
  <si>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</si>
  <si>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</si>
  <si>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</si>
  <si>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</si>
  <si>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</si>
  <si>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</si>
  <si>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</si>
  <si>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</si>
  <si>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</si>
  <si>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</si>
  <si>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</si>
  <si>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</si>
  <si>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</si>
  <si>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</si>
  <si>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</si>
  <si>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</si>
  <si>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</si>
  <si>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</si>
  <si>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</si>
  <si>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</si>
  <si>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</si>
  <si>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</si>
  <si>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</si>
  <si>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</si>
  <si>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</si>
  <si>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</si>
  <si>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</si>
  <si>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</si>
  <si>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</si>
  <si>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</si>
  <si>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</si>
  <si>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</si>
  <si>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</si>
  <si>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</si>
  <si>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</si>
  <si>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</si>
  <si>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</si>
  <si>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</si>
  <si>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</si>
  <si>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</si>
  <si>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</si>
  <si>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</si>
  <si>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</si>
  <si>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</si>
  <si>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</si>
  <si>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</si>
  <si>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</si>
  <si>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</si>
  <si>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</si>
  <si>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</si>
  <si>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</si>
  <si>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</si>
  <si>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</si>
  <si>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</si>
  <si>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</si>
  <si>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</si>
  <si>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</si>
  <si>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</si>
  <si>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</si>
  <si>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</si>
  <si>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</si>
  <si>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</si>
  <si>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</si>
  <si>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</si>
  <si>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</si>
  <si>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</si>
  <si>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</si>
  <si>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</si>
  <si>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</si>
  <si>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</si>
  <si>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</si>
  <si>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</si>
  <si>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</si>
  <si>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</si>
  <si>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</si>
  <si>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</si>
  <si>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</si>
  <si>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</si>
  <si>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</si>
  <si>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</si>
  <si>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</si>
  <si>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</si>
  <si>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</si>
  <si>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</si>
  <si>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</si>
  <si>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</si>
  <si>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</si>
  <si>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</si>
  <si>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</si>
  <si>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</si>
  <si>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</si>
  <si>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</si>
  <si>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</si>
  <si>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</si>
  <si>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</si>
  <si>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</si>
  <si>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</si>
  <si>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</si>
  <si>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</si>
  <si>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</si>
  <si>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</si>
  <si>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</si>
  <si>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</si>
  <si>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</si>
  <si>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</si>
  <si>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</si>
  <si>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</si>
  <si>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</si>
  <si>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</si>
  <si>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</si>
  <si>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</si>
  <si>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</si>
  <si>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</si>
  <si>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</si>
  <si>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</si>
  <si>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</si>
  <si>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</si>
  <si>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</si>
  <si>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</si>
  <si>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</si>
  <si>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</si>
  <si>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</si>
  <si>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</si>
  <si>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</si>
  <si>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</si>
  <si>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</si>
  <si>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</si>
  <si>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</si>
  <si>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</si>
  <si>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</si>
  <si>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</si>
  <si>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</si>
  <si>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</si>
  <si>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</si>
  <si>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</si>
  <si>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</si>
  <si>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</si>
  <si>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</si>
  <si>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</si>
  <si>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</si>
  <si>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</si>
  <si>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</si>
  <si>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</si>
  <si>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</si>
  <si>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</si>
  <si>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</si>
  <si>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</si>
  <si>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</si>
  <si>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</si>
  <si>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</si>
  <si>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</si>
  <si>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</si>
  <si>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</si>
  <si>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</si>
  <si>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</si>
  <si>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</si>
  <si>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</si>
  <si>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</si>
  <si>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</si>
  <si>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</si>
  <si>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</si>
  <si>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</si>
  <si>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</si>
  <si>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</si>
  <si>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</si>
  <si>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</si>
  <si>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</si>
  <si>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</si>
  <si>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</si>
  <si>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</si>
  <si>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</si>
  <si>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</si>
  <si>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</si>
  <si>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</si>
  <si>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</si>
  <si>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</si>
  <si>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</si>
  <si>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</si>
  <si>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</si>
  <si>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</si>
  <si>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</si>
  <si>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</si>
  <si>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</si>
  <si>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</si>
  <si>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</si>
  <si>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</si>
  <si>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</si>
  <si>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</si>
  <si>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</si>
  <si>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</si>
  <si>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</si>
  <si>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</si>
  <si>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</si>
  <si>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</si>
  <si>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</si>
  <si>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</si>
  <si>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</si>
  <si>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</si>
  <si>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</si>
  <si>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</si>
  <si>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</si>
  <si>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</si>
  <si>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</si>
  <si>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</si>
  <si>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</si>
  <si>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</si>
  <si>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</si>
  <si>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</si>
  <si>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</si>
  <si>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</si>
  <si>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</si>
  <si>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</si>
  <si>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</si>
  <si>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</si>
  <si>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</si>
  <si>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</si>
  <si>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</si>
  <si>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</si>
  <si>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</si>
  <si>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</si>
  <si>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</si>
  <si>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</si>
  <si>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</si>
  <si>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</si>
  <si>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</si>
  <si>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</si>
  <si>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</si>
  <si>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</si>
  <si>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</si>
  <si>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</si>
  <si>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</si>
  <si>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</si>
  <si>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</si>
  <si>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</si>
  <si>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</si>
  <si>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</si>
  <si>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</si>
  <si>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</si>
  <si>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</si>
  <si>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</si>
  <si>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</si>
  <si>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</si>
  <si>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</si>
  <si>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</si>
  <si>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</si>
  <si>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</si>
  <si>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</si>
  <si>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</si>
  <si>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</si>
  <si>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</si>
  <si>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</si>
  <si>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</si>
  <si>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</si>
  <si>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</si>
  <si>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</si>
  <si>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</si>
  <si>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</si>
  <si>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</si>
  <si>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</si>
  <si>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</si>
  <si>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</si>
  <si>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</si>
  <si>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</si>
  <si>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</si>
  <si>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</si>
  <si>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</si>
  <si>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</si>
  <si>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</si>
  <si>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</si>
  <si>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</si>
  <si>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</si>
  <si>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</si>
  <si>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</si>
  <si>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</si>
  <si>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</si>
  <si>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</si>
  <si>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</si>
  <si>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</si>
  <si>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</si>
  <si>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</si>
  <si>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</si>
  <si>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</si>
  <si>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</si>
  <si>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</si>
  <si>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</si>
  <si>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</si>
  <si>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</si>
  <si>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</si>
  <si>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</si>
  <si>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</si>
  <si>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</si>
  <si>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</si>
  <si>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</si>
  <si>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</si>
  <si>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</si>
  <si>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</si>
  <si>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</si>
  <si>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</si>
  <si>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</si>
  <si>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</si>
  <si>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</si>
  <si>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</si>
  <si>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</si>
  <si>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</si>
  <si>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</si>
  <si>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</si>
  <si>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</si>
  <si>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</si>
  <si>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</si>
  <si>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</si>
  <si>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</si>
  <si>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</si>
  <si>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</si>
  <si>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</si>
  <si>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</si>
  <si>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</si>
  <si>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</si>
  <si>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</si>
  <si>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</si>
  <si>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</si>
  <si>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</si>
  <si>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</si>
  <si>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</si>
  <si>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</si>
  <si>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</si>
  <si>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</si>
  <si>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</si>
  <si>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</si>
  <si>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</si>
  <si>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</si>
  <si>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</si>
  <si>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</si>
  <si>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</si>
  <si>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</si>
  <si>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</si>
  <si>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</si>
  <si>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</si>
  <si>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</si>
  <si>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</si>
  <si>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</si>
  <si>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</si>
  <si>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</si>
  <si>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</si>
  <si>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</si>
  <si>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</si>
  <si>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</si>
  <si>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</si>
  <si>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</si>
  <si>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</si>
  <si>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</si>
  <si>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</si>
  <si>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</si>
  <si>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</si>
  <si>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</si>
  <si>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</si>
  <si>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</si>
  <si>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</si>
  <si>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</si>
  <si>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</si>
  <si>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</si>
  <si>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</si>
  <si>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</si>
  <si>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</si>
  <si>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</si>
  <si>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</si>
  <si>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</si>
  <si>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</si>
  <si>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</si>
  <si>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</si>
  <si>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</si>
  <si>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</si>
  <si>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</si>
  <si>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</si>
  <si>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</si>
  <si>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</si>
  <si>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</si>
  <si>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</si>
  <si>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</si>
  <si>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</si>
  <si>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</si>
  <si>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</si>
  <si>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</si>
  <si>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</si>
  <si>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</si>
  <si>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</si>
  <si>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</si>
  <si>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</si>
  <si>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</si>
  <si>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</si>
  <si>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</si>
  <si>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</si>
  <si>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</si>
  <si>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</si>
  <si>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</si>
  <si>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</si>
  <si>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</si>
  <si>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</si>
  <si>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</si>
  <si>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</si>
  <si>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</si>
  <si>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</si>
  <si>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</si>
  <si>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</si>
  <si>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</si>
  <si>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</si>
  <si>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</si>
  <si>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</si>
  <si>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</si>
  <si>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</si>
  <si>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</si>
  <si>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</si>
  <si>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</si>
  <si>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</si>
  <si>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</si>
  <si>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</si>
  <si>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</si>
  <si>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</si>
  <si>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</si>
  <si>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</si>
  <si>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</si>
  <si>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</si>
  <si>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</si>
  <si>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</si>
  <si>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</si>
  <si>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</si>
  <si>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</si>
  <si>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</si>
  <si>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</si>
  <si>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</si>
  <si>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</si>
  <si>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</si>
  <si>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</si>
  <si>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</si>
  <si>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</si>
  <si>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</si>
  <si>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</si>
  <si>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</si>
  <si>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</si>
  <si>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</si>
  <si>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</si>
  <si>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</si>
  <si>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</si>
  <si>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</si>
  <si>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</si>
  <si>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</si>
  <si>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</si>
  <si>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</si>
  <si>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</si>
  <si>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</si>
  <si>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</si>
  <si>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</si>
  <si>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</si>
  <si>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</si>
  <si>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</si>
  <si>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</si>
  <si>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</si>
  <si>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</si>
  <si>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</si>
  <si>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</si>
  <si>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</si>
  <si>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</si>
  <si>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</si>
  <si>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</si>
  <si>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</si>
  <si>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</si>
  <si>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</si>
  <si>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</si>
  <si>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</si>
  <si>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</si>
  <si>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</si>
  <si>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</si>
  <si>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</si>
  <si>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</si>
  <si>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</si>
  <si>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</si>
  <si>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</si>
  <si>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</si>
  <si>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</si>
  <si>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</si>
  <si>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</si>
  <si>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</si>
  <si>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</si>
  <si>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</si>
  <si>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</si>
  <si>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</si>
  <si>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</si>
  <si>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</si>
  <si>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</si>
  <si>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</si>
  <si>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</si>
  <si>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</si>
  <si>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</si>
  <si>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</si>
  <si>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</si>
  <si>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</si>
  <si>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</si>
  <si>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</si>
  <si>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</si>
  <si>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</si>
  <si>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</si>
  <si>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</si>
  <si>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</si>
  <si>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</si>
  <si>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</si>
  <si>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</si>
  <si>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</si>
  <si>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</si>
  <si>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</si>
  <si>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</si>
  <si>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</si>
  <si>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</si>
  <si>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</si>
  <si>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</si>
  <si>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</si>
  <si>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</si>
  <si>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</si>
  <si>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</si>
  <si>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</si>
  <si>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</si>
  <si>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</si>
  <si>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</si>
  <si>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</si>
  <si>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</si>
  <si>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</si>
  <si>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</si>
  <si>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</si>
  <si>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</si>
  <si>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</si>
  <si>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</si>
  <si>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</si>
  <si>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</si>
  <si>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</si>
  <si>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</si>
  <si>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</si>
  <si>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</si>
  <si>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</si>
  <si>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</si>
  <si>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</si>
  <si>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</si>
  <si>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</si>
  <si>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</si>
  <si>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</si>
  <si>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</si>
  <si>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</si>
  <si>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</si>
  <si>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</si>
  <si>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</si>
  <si>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</si>
  <si>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</si>
  <si>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</si>
  <si>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</si>
  <si>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</si>
  <si>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</si>
  <si>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</si>
  <si>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</si>
  <si>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</si>
  <si>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</si>
  <si>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</si>
  <si>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</si>
  <si>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</si>
  <si>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</si>
  <si>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</si>
  <si>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</si>
  <si>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</si>
  <si>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</si>
  <si>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</si>
  <si>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</si>
  <si>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</si>
  <si>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</si>
  <si>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</si>
  <si>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</si>
  <si>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</si>
  <si>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</si>
  <si>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</si>
  <si>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</si>
  <si>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</si>
  <si>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</si>
  <si>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</si>
  <si>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</si>
  <si>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</si>
  <si>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</si>
  <si>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</si>
  <si>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</si>
  <si>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</si>
  <si>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</si>
  <si>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</si>
  <si>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</si>
  <si>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</si>
  <si>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</si>
  <si>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</si>
  <si>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</si>
  <si>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</si>
  <si>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</si>
  <si>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</si>
  <si>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</si>
  <si>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</si>
  <si>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</si>
  <si>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</si>
  <si>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</si>
  <si>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</si>
  <si>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</si>
  <si>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</si>
  <si>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</si>
  <si>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</si>
  <si>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</si>
  <si>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</si>
  <si>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</si>
  <si>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</si>
  <si>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</si>
  <si>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</si>
  <si>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</si>
  <si>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</si>
  <si>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</si>
  <si>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</si>
  <si>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</si>
  <si>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</si>
  <si>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</si>
  <si>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</si>
  <si>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</si>
  <si>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</si>
  <si>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</si>
  <si>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</si>
  <si>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</si>
  <si>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</si>
  <si>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</si>
  <si>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</si>
  <si>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</si>
  <si>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</si>
  <si>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</si>
  <si>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</si>
  <si>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</si>
  <si>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</si>
  <si>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</si>
  <si>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</si>
  <si>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</si>
  <si>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</si>
  <si>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</si>
  <si>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</si>
  <si>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</si>
  <si>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</si>
  <si>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</si>
  <si>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</si>
  <si>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</si>
  <si>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</si>
  <si>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</si>
  <si>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</si>
  <si>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</si>
  <si>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</si>
  <si>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</si>
  <si>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</si>
  <si>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</si>
  <si>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</si>
  <si>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</si>
  <si>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</si>
  <si>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</si>
  <si>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</si>
  <si>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</si>
  <si>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</si>
  <si>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</si>
  <si>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</si>
  <si>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</si>
  <si>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</si>
  <si>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</si>
  <si>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</si>
  <si>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</si>
  <si>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</si>
  <si>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</si>
  <si>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</si>
  <si>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</si>
  <si>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</si>
  <si>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</si>
  <si>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</si>
  <si>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</si>
  <si>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</si>
  <si>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</si>
  <si>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</si>
  <si>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</si>
  <si>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</si>
  <si>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</si>
  <si>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</si>
  <si>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</si>
  <si>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</si>
  <si>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</si>
  <si>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</si>
  <si>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</si>
  <si>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</si>
  <si>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</si>
  <si>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</si>
  <si>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</si>
  <si>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</si>
  <si>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</si>
  <si>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</si>
  <si>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</si>
  <si>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</si>
  <si>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</si>
  <si>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</si>
  <si>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</si>
  <si>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</si>
  <si>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</si>
  <si>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</si>
  <si>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</si>
  <si>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</si>
  <si>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</si>
  <si>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</si>
  <si>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</si>
  <si>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</si>
  <si>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</si>
  <si>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</si>
  <si>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</si>
  <si>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</si>
  <si>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</si>
  <si>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</si>
  <si>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</si>
  <si>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</si>
  <si>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</si>
  <si>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</si>
  <si>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</si>
  <si>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</si>
  <si>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</si>
  <si>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</si>
  <si>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</si>
  <si>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</si>
  <si>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</si>
  <si>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</si>
  <si>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</si>
  <si>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</si>
  <si>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</si>
  <si>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</si>
  <si>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</si>
  <si>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</si>
  <si>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</si>
  <si>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</si>
  <si>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</si>
  <si>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</si>
  <si>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</si>
  <si>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</si>
  <si>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</si>
  <si>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</si>
  <si>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</si>
  <si>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</si>
  <si>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</si>
  <si>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</si>
  <si>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</si>
  <si>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</si>
  <si>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</si>
  <si>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</si>
  <si>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</si>
  <si>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</si>
  <si>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</si>
  <si>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</si>
  <si>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</si>
  <si>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</si>
  <si>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</si>
  <si>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</si>
  <si>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</si>
  <si>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</si>
  <si>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</si>
  <si>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</si>
  <si>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</si>
  <si>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</si>
  <si>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</si>
  <si>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</si>
  <si>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</si>
  <si>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</si>
  <si>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</si>
  <si>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</si>
  <si>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</si>
  <si>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</si>
  <si>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</si>
  <si>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</si>
  <si>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</si>
  <si>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</si>
  <si>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</si>
  <si>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</si>
  <si>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</si>
  <si>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</si>
  <si>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</si>
  <si>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</si>
  <si>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</si>
  <si>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</si>
  <si>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</si>
  <si>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</si>
  <si>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</si>
  <si>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</si>
  <si>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</si>
  <si>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</si>
  <si>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</si>
  <si>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</si>
  <si>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</si>
  <si>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</si>
  <si>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</si>
  <si>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</si>
  <si>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</si>
  <si>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</si>
  <si>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</si>
  <si>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</si>
  <si>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</si>
  <si>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</si>
  <si>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</si>
  <si>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</si>
  <si>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</si>
  <si>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</si>
  <si>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</si>
  <si>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</si>
  <si>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</si>
  <si>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</si>
  <si>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</si>
  <si>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</si>
  <si>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</si>
  <si>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</si>
  <si>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</si>
  <si>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</si>
  <si>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</si>
  <si>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</si>
  <si>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</si>
  <si>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</si>
  <si>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</si>
  <si>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</si>
  <si>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</si>
  <si>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</si>
  <si>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</si>
  <si>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</si>
  <si>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</si>
  <si>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</si>
  <si>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</si>
  <si>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</si>
  <si>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</si>
  <si>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</si>
  <si>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</si>
  <si>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</si>
  <si>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</si>
  <si>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</si>
  <si>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</si>
  <si>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</si>
  <si>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</si>
  <si>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</si>
  <si>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</si>
  <si>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</si>
  <si>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</si>
  <si>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</si>
  <si>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</si>
  <si>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</si>
  <si>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</si>
  <si>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</si>
  <si>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</si>
  <si>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</si>
  <si>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</si>
  <si>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</si>
  <si>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</si>
  <si>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</si>
  <si>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</si>
  <si>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</si>
  <si>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</si>
  <si>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</si>
  <si>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</si>
  <si>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</si>
  <si>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</si>
  <si>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</si>
  <si>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</si>
  <si>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</si>
  <si>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</si>
  <si>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</si>
  <si>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</si>
  <si>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</si>
  <si>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</si>
  <si>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</si>
  <si>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</si>
  <si>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</si>
  <si>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</si>
  <si>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</si>
  <si>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</si>
  <si>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</si>
  <si>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</si>
  <si>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</si>
  <si>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</si>
  <si>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</si>
  <si>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</si>
  <si>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</si>
  <si>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</si>
  <si>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</si>
  <si>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</si>
  <si>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</si>
  <si>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</si>
  <si>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</si>
  <si>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</si>
  <si>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</si>
  <si>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</si>
  <si>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</si>
  <si>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</si>
  <si>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</si>
  <si>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</si>
  <si>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</si>
  <si>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</si>
  <si>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</si>
  <si>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</si>
  <si>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</si>
  <si>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</si>
  <si>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</si>
  <si>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</si>
  <si>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</si>
  <si>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</si>
  <si>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</si>
  <si>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</si>
  <si>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</si>
  <si>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</si>
  <si>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</si>
  <si>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</si>
  <si>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</si>
  <si>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</si>
  <si>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</si>
  <si>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</si>
  <si>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</si>
  <si>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</si>
  <si>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</si>
  <si>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</si>
  <si>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</si>
  <si>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</si>
  <si>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</si>
  <si>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</si>
  <si>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</si>
  <si>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</si>
  <si>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</si>
  <si>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</si>
  <si>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</si>
  <si>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</si>
  <si>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</si>
  <si>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</si>
  <si>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</si>
  <si>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</si>
  <si>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</si>
  <si>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</si>
  <si>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</si>
  <si>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</si>
  <si>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</si>
  <si>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</si>
  <si>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</si>
  <si>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</si>
  <si>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</si>
  <si>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</si>
  <si>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</si>
  <si>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</si>
  <si>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</si>
  <si>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</si>
  <si>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</si>
  <si>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</si>
  <si>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</si>
  <si>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</si>
  <si>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</si>
  <si>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</si>
  <si>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</si>
  <si>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</si>
  <si>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</si>
  <si>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</si>
  <si>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</si>
  <si>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</si>
  <si>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</si>
  <si>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</si>
  <si>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</si>
  <si>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</si>
  <si>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</si>
  <si>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</si>
  <si>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</si>
  <si>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</si>
  <si>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</si>
  <si>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</si>
  <si>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</si>
  <si>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</si>
  <si>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</si>
  <si>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</si>
  <si>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</si>
  <si>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</si>
  <si>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</si>
  <si>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</si>
  <si>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</si>
  <si>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</si>
  <si>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</si>
  <si>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</si>
  <si>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</si>
  <si>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</si>
  <si>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</si>
  <si>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</si>
  <si>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</si>
  <si>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</si>
  <si>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</si>
  <si>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</si>
  <si>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</si>
  <si>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</si>
  <si>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</si>
  <si>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</si>
  <si>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</si>
  <si>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</si>
  <si>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</si>
  <si>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</si>
  <si>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</si>
  <si>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</si>
  <si>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</si>
  <si>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</si>
  <si>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</si>
  <si>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</si>
  <si>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</si>
  <si>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</si>
  <si>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</si>
  <si>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</si>
  <si>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</si>
  <si>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</si>
  <si>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</si>
  <si>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</si>
  <si>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</si>
  <si>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</si>
  <si>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</si>
  <si>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</si>
  <si>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</si>
  <si>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</si>
  <si>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</si>
  <si>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</si>
  <si>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</si>
  <si>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</si>
  <si>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</si>
  <si>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</si>
  <si>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</si>
  <si>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</si>
  <si>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</si>
  <si>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</si>
  <si>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</si>
  <si>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</si>
  <si>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</si>
  <si>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</si>
  <si>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</si>
  <si>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</si>
  <si>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</si>
  <si>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</si>
  <si>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</si>
  <si>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</si>
  <si>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</si>
  <si>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</si>
  <si>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</si>
  <si>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</si>
  <si>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</si>
  <si>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</si>
  <si>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</si>
  <si>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</si>
  <si>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</si>
  <si>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</si>
  <si>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</si>
  <si>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</si>
  <si>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</si>
  <si>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</si>
  <si>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</si>
  <si>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</si>
  <si>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</si>
  <si>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</si>
  <si>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</si>
  <si>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</si>
  <si>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</si>
  <si>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</si>
  <si>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</si>
  <si>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</si>
  <si>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</si>
  <si>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</si>
  <si>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</si>
  <si>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</si>
  <si>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</si>
  <si>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</si>
  <si>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</si>
  <si>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</si>
  <si>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</si>
  <si>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</si>
  <si>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</si>
  <si>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</si>
  <si>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</si>
  <si>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</si>
  <si>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</si>
  <si>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</si>
  <si>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</si>
  <si>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</si>
  <si>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</si>
  <si>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</si>
  <si>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</si>
  <si>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</si>
  <si>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</si>
  <si>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</si>
  <si>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</si>
  <si>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</si>
  <si>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</si>
  <si>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</si>
  <si>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</si>
  <si>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</si>
  <si>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</si>
  <si>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</si>
  <si>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</si>
  <si>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</si>
  <si>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</si>
  <si>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</si>
  <si>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</si>
  <si>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</si>
  <si>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</si>
  <si>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</si>
  <si>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</si>
  <si>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</si>
  <si>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</si>
  <si>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</si>
  <si>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</si>
  <si>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</si>
  <si>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</si>
  <si>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</si>
  <si>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</si>
  <si>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</si>
  <si>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</si>
  <si>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</si>
  <si>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</si>
  <si>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</si>
  <si>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</si>
  <si>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</si>
  <si>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</si>
  <si>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</si>
  <si>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</si>
  <si>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</si>
  <si>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</si>
  <si>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</si>
  <si>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</si>
  <si>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</si>
  <si>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</si>
  <si>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</si>
  <si>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</si>
  <si>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</si>
  <si>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</si>
  <si>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</si>
  <si>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</si>
  <si>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</si>
  <si>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</si>
  <si>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</si>
  <si>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</si>
  <si>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</si>
  <si>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</si>
  <si>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</si>
  <si>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</si>
  <si>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</si>
  <si>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</si>
  <si>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</si>
  <si>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</si>
  <si>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</si>
  <si>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</si>
  <si>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</si>
  <si>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</si>
  <si>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</si>
  <si>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</si>
  <si>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</si>
  <si>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</si>
  <si>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</si>
  <si>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</si>
  <si>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</si>
  <si>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</si>
  <si>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</si>
  <si>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</si>
  <si>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</si>
  <si>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</si>
  <si>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</si>
  <si>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</si>
  <si>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</si>
  <si>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</si>
  <si>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</si>
  <si>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</si>
  <si>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</si>
  <si>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</si>
  <si>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</si>
  <si>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</si>
  <si>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</si>
  <si>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</si>
  <si>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</si>
  <si>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</si>
  <si>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</si>
  <si>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</si>
  <si>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</si>
  <si>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</si>
  <si>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</si>
  <si>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</si>
  <si>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</si>
  <si>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</si>
  <si>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</si>
  <si>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</si>
  <si>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</si>
  <si>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</si>
  <si>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</si>
  <si>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</si>
  <si>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</si>
  <si>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</si>
  <si>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</si>
  <si>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</si>
  <si>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</si>
  <si>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</si>
  <si>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</si>
  <si>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</si>
  <si>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</si>
  <si>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</si>
  <si>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</si>
  <si>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</si>
  <si>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</si>
  <si>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</si>
  <si>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</si>
  <si>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</si>
  <si>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</si>
  <si>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</si>
  <si>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</si>
  <si>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</si>
  <si>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</si>
  <si>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</si>
  <si>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</si>
  <si>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</si>
  <si>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</si>
  <si>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</si>
  <si>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</si>
  <si>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</si>
  <si>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</si>
  <si>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</si>
  <si>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</si>
  <si>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</si>
  <si>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</si>
  <si>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</si>
  <si>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</si>
  <si>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</si>
  <si>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</si>
  <si>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</si>
  <si>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</si>
  <si>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</si>
  <si>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</si>
  <si>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</si>
  <si>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</si>
  <si>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</si>
  <si>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</si>
  <si>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</si>
  <si>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</si>
  <si>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</si>
  <si>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</si>
  <si>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</si>
  <si>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</si>
  <si>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</si>
  <si>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</si>
  <si>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</si>
  <si>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</si>
  <si>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</si>
  <si>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</si>
  <si>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</si>
  <si>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</si>
  <si>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</si>
  <si>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</si>
  <si>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</si>
  <si>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</si>
  <si>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</si>
  <si>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</si>
  <si>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</si>
  <si>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</si>
  <si>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</si>
  <si>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</si>
  <si>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</si>
  <si>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</si>
  <si>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</si>
  <si>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</si>
  <si>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</si>
  <si>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</si>
  <si>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</si>
  <si>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</si>
  <si>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</si>
  <si>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</si>
  <si>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</si>
  <si>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</si>
  <si>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</si>
  <si>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</si>
  <si>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</si>
  <si>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</si>
  <si>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</si>
  <si>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</si>
  <si>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</si>
  <si>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</si>
  <si>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</si>
  <si>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</si>
  <si>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</si>
  <si>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</si>
  <si>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</si>
  <si>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</si>
  <si>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</si>
  <si>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</si>
  <si>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</si>
  <si>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</si>
  <si>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</si>
  <si>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</si>
  <si>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</si>
  <si>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</si>
  <si>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</si>
  <si>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</si>
  <si>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</si>
  <si>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</si>
  <si>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</si>
  <si>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</si>
  <si>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</si>
  <si>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</si>
  <si>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</si>
  <si>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</si>
  <si>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</si>
  <si>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</si>
  <si>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</si>
  <si>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</si>
  <si>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</si>
  <si>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</si>
  <si>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</si>
  <si>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</si>
  <si>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</si>
  <si>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</si>
  <si>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</si>
  <si>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</si>
  <si>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</si>
  <si>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</si>
  <si>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</si>
  <si>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</si>
  <si>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</si>
  <si>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</si>
  <si>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</si>
  <si>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</si>
  <si>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</si>
  <si>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</si>
  <si>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</si>
  <si>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</si>
  <si>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</si>
  <si>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</si>
  <si>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</si>
  <si>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</si>
  <si>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</si>
  <si>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</si>
  <si>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</si>
  <si>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</si>
  <si>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</si>
  <si>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</si>
  <si>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</si>
  <si>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</si>
  <si>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</si>
  <si>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</si>
  <si>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</si>
  <si>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</si>
  <si>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</si>
  <si>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</si>
  <si>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</si>
  <si>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</si>
  <si>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</si>
  <si>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</si>
  <si>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</si>
  <si>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</si>
  <si>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</si>
  <si>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</si>
  <si>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</si>
  <si>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</si>
  <si>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</si>
  <si>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</si>
  <si>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</si>
  <si>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</si>
  <si>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</si>
  <si>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</si>
  <si>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</si>
  <si>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</si>
  <si>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</si>
  <si>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</si>
  <si>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</si>
  <si>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</si>
  <si>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</si>
  <si>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</si>
  <si>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</si>
  <si>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</si>
  <si>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</si>
  <si>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</si>
  <si>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</si>
  <si>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</si>
  <si>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</si>
  <si>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</si>
  <si>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</si>
  <si>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</si>
  <si>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</si>
  <si>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</si>
  <si>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</si>
  <si>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</si>
  <si>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</si>
  <si>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</si>
  <si>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</si>
  <si>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</si>
  <si>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</si>
  <si>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</si>
  <si>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</si>
  <si>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</si>
  <si>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</si>
  <si>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</si>
  <si>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</si>
  <si>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</si>
  <si>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</si>
  <si>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</si>
  <si>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</si>
  <si>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</si>
  <si>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</si>
  <si>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</si>
  <si>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</si>
  <si>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</si>
  <si>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</si>
  <si>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</si>
  <si>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</si>
  <si>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</si>
  <si>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</si>
  <si>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</si>
  <si>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</si>
  <si>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</si>
  <si>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</si>
  <si>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</si>
  <si>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</si>
  <si>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</si>
  <si>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</si>
  <si>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</si>
  <si>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</si>
  <si>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</si>
  <si>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</si>
  <si>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</si>
  <si>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</si>
  <si>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</si>
  <si>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</si>
  <si>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</si>
  <si>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</si>
  <si>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</si>
  <si>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</si>
  <si>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</si>
  <si>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</si>
  <si>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</si>
  <si>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</si>
  <si>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</si>
  <si>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</si>
  <si>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</si>
  <si>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</si>
  <si>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</si>
  <si>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</si>
  <si>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</si>
  <si>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</si>
  <si>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</si>
  <si>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</si>
  <si>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</si>
  <si>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</si>
  <si>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</si>
  <si>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</si>
  <si>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</si>
  <si>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</si>
  <si>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</si>
  <si>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</si>
  <si>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</si>
  <si>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</si>
  <si>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</si>
  <si>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</si>
  <si>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</si>
  <si>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</si>
  <si>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</si>
  <si>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</si>
  <si>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</si>
  <si>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</si>
  <si>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</si>
  <si>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</si>
  <si>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</si>
  <si>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</si>
  <si>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</si>
  <si>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</si>
  <si>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</si>
  <si>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</si>
  <si>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</si>
  <si>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</si>
  <si>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</si>
  <si>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</si>
  <si>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</si>
  <si>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</si>
  <si>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</si>
  <si>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</si>
  <si>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</si>
  <si>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</si>
  <si>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</si>
  <si>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</si>
  <si>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</si>
  <si>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</si>
  <si>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</si>
  <si>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</si>
  <si>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</si>
  <si>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</si>
  <si>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</si>
  <si>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</si>
  <si>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</si>
  <si>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</si>
  <si>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</si>
  <si>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</si>
  <si>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</si>
  <si>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</si>
  <si>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</si>
  <si>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</si>
  <si>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</si>
  <si>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</si>
  <si>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</si>
  <si>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</si>
  <si>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</si>
  <si>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</si>
  <si>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</si>
  <si>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</si>
  <si>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</si>
  <si>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</si>
  <si>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</si>
  <si>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</si>
  <si>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</si>
  <si>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</si>
  <si>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</si>
  <si>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</si>
  <si>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</si>
  <si>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</si>
  <si>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</si>
  <si>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</si>
  <si>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</si>
  <si>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</si>
  <si>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</si>
  <si>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</si>
  <si>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</si>
  <si>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</si>
  <si>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</si>
  <si>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</si>
  <si>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</si>
  <si>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</si>
  <si>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</si>
  <si>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</si>
  <si>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</si>
  <si>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</si>
  <si>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</si>
  <si>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</si>
  <si>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</si>
  <si>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</si>
  <si>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</si>
  <si>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</si>
  <si>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</si>
  <si>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</si>
  <si>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</si>
  <si>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</si>
  <si>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</si>
  <si>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</si>
  <si>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</si>
  <si>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</si>
  <si>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</si>
  <si>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</si>
  <si>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</si>
  <si>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</si>
  <si>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</si>
  <si>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</si>
  <si>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</si>
  <si>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</si>
  <si>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</si>
  <si>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</si>
  <si>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</si>
  <si>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</si>
  <si>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</si>
  <si>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</si>
  <si>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</si>
  <si>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</si>
  <si>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</si>
  <si>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</si>
  <si>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</si>
  <si>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</si>
  <si>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</si>
  <si>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</si>
  <si>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</si>
  <si>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</si>
  <si>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</si>
  <si>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</si>
  <si>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</si>
  <si>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</si>
  <si>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</si>
  <si>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</si>
  <si>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</si>
  <si>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</si>
  <si>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</si>
  <si>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</si>
  <si>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</si>
  <si>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</si>
  <si>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</si>
  <si>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</si>
  <si>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</si>
  <si>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</si>
  <si>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</si>
  <si>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</si>
  <si>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</si>
  <si>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</si>
  <si>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</si>
  <si>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</si>
  <si>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</si>
  <si>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</si>
  <si>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</si>
  <si>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</si>
  <si>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</si>
  <si>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</si>
  <si>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</si>
  <si>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</si>
  <si>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</si>
  <si>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</si>
  <si>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</si>
  <si>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</si>
  <si>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</si>
  <si>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</si>
  <si>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</si>
  <si>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</si>
  <si>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</si>
  <si>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</si>
  <si>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</si>
  <si>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</si>
  <si>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</si>
  <si>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</si>
  <si>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</si>
  <si>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</si>
  <si>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</si>
  <si>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</si>
  <si>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</si>
  <si>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</si>
  <si>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</si>
  <si>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</si>
  <si>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</si>
  <si>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</si>
  <si>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</si>
  <si>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</si>
  <si>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</si>
  <si>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</si>
  <si>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</si>
  <si>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</si>
  <si>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</si>
  <si>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</si>
  <si>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</si>
  <si>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</si>
  <si>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</si>
  <si>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</si>
  <si>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</si>
  <si>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</si>
  <si>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</si>
  <si>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</si>
  <si>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</si>
  <si>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</si>
  <si>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</si>
  <si>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</si>
  <si>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</si>
  <si>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</si>
  <si>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</si>
  <si>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</si>
  <si>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</si>
  <si>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</si>
  <si>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</si>
  <si>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</si>
  <si>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</si>
  <si>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</si>
  <si>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</si>
  <si>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</si>
  <si>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</si>
  <si>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</si>
  <si>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</si>
  <si>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</si>
  <si>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</si>
  <si>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</si>
  <si>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</si>
  <si>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</si>
  <si>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</si>
  <si>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</si>
  <si>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</si>
  <si>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</si>
  <si>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</si>
  <si>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</si>
  <si>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</si>
  <si>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</si>
  <si>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</si>
  <si>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</si>
  <si>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</si>
  <si>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</si>
  <si>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</si>
  <si>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</si>
  <si>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</si>
  <si>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</si>
  <si>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</si>
  <si>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</si>
  <si>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</si>
  <si>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</si>
  <si>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</si>
  <si>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</si>
  <si>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</si>
  <si>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</si>
  <si>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</si>
  <si>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</si>
  <si>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</si>
  <si>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</si>
  <si>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</si>
  <si>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</si>
  <si>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</si>
  <si>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</si>
  <si>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</si>
  <si>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</si>
  <si>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</si>
  <si>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</si>
  <si>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</si>
  <si>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</si>
  <si>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</si>
  <si>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</si>
  <si>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</si>
  <si>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</si>
  <si>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</si>
  <si>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</si>
  <si>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</si>
  <si>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</si>
  <si>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</si>
  <si>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</si>
  <si>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</si>
  <si>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</si>
  <si>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</si>
  <si>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</si>
  <si>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</si>
  <si>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</si>
  <si>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</si>
  <si>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</si>
  <si>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</si>
  <si>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</si>
  <si>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</si>
  <si>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</si>
  <si>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</si>
  <si>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</si>
  <si>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</si>
  <si>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</si>
  <si>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</si>
  <si>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</si>
  <si>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</si>
  <si>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</si>
  <si>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</si>
  <si>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</si>
  <si>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</si>
  <si>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</si>
  <si>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</si>
  <si>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</si>
  <si>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</si>
  <si>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</si>
  <si>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</si>
  <si>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</si>
  <si>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</si>
  <si>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</si>
  <si>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</si>
  <si>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</si>
  <si>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</si>
  <si>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</si>
  <si>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</si>
  <si>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</si>
  <si>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</si>
  <si>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</si>
  <si>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</si>
  <si>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</si>
  <si>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</si>
  <si>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</si>
  <si>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</si>
  <si>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</si>
  <si>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</si>
  <si>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</si>
  <si>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</si>
  <si>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</si>
  <si>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</si>
  <si>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</si>
  <si>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</si>
  <si>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</si>
  <si>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</si>
  <si>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</si>
  <si>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</si>
  <si>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</si>
  <si>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</si>
  <si>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</si>
  <si>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</si>
  <si>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</si>
  <si>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</si>
  <si>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</si>
  <si>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</si>
  <si>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</si>
  <si>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</si>
  <si>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</si>
  <si>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</si>
  <si>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</si>
  <si>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</si>
  <si>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</si>
  <si>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</si>
  <si>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</si>
  <si>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</si>
  <si>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</si>
  <si>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</si>
  <si>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</si>
  <si>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</si>
  <si>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</si>
  <si>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</si>
  <si>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</si>
  <si>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</si>
  <si>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</si>
  <si>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</si>
  <si>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</si>
  <si>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</si>
  <si>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</si>
  <si>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</si>
  <si>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</si>
  <si>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</si>
  <si>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</si>
  <si>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</si>
  <si>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</si>
  <si>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</si>
  <si>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</si>
  <si>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</si>
  <si>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</si>
  <si>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</si>
  <si>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</si>
  <si>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</si>
  <si>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</si>
  <si>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</si>
  <si>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</si>
  <si>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</si>
  <si>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</si>
  <si>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</si>
  <si>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</si>
  <si>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</si>
  <si>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</si>
  <si>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</si>
  <si>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</si>
  <si>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</si>
  <si>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</si>
  <si>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</si>
  <si>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</si>
  <si>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</si>
  <si>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</si>
  <si>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</si>
  <si>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</si>
  <si>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</si>
  <si>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</si>
  <si>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</si>
  <si>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</si>
  <si>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</si>
  <si>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</si>
  <si>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</si>
  <si>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</si>
  <si>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</si>
  <si>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</si>
  <si>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</si>
  <si>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</si>
  <si>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</si>
  <si>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</si>
  <si>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</si>
  <si>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</si>
  <si>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</si>
  <si>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</si>
  <si>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</si>
  <si>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</si>
  <si>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</si>
  <si>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</si>
  <si>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</si>
  <si>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</si>
  <si>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</si>
  <si>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</si>
  <si>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</si>
  <si>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</si>
  <si>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</si>
  <si>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</si>
  <si>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</si>
  <si>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</si>
  <si>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</si>
  <si>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</si>
  <si>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</si>
  <si>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</si>
  <si>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</si>
  <si>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</si>
  <si>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</si>
  <si>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</si>
  <si>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</si>
  <si>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</si>
  <si>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</si>
  <si>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</si>
  <si>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</si>
  <si>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</si>
  <si>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</si>
  <si>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</si>
  <si>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</si>
  <si>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</si>
  <si>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</si>
  <si>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</si>
  <si>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</si>
  <si>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</si>
  <si>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</si>
  <si>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</si>
  <si>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</si>
  <si>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</si>
  <si>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</si>
  <si>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</si>
  <si>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</si>
  <si>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</si>
  <si>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</si>
  <si>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</si>
  <si>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</si>
  <si>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</si>
  <si>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</si>
  <si>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</si>
  <si>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</si>
  <si>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</si>
  <si>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</si>
  <si>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</si>
  <si>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</si>
  <si>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</si>
  <si>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</si>
  <si>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</si>
  <si>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</si>
  <si>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</si>
  <si>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</si>
  <si>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</si>
  <si>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</si>
  <si>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</si>
  <si>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</si>
  <si>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</si>
  <si>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</si>
  <si>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</si>
  <si>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</si>
  <si>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</si>
  <si>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</si>
  <si>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</si>
  <si>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</si>
  <si>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</si>
  <si>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</si>
  <si>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</si>
  <si>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</si>
  <si>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</si>
  <si>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</si>
  <si>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</si>
  <si>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</si>
  <si>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</si>
  <si>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</si>
  <si>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</si>
  <si>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</si>
  <si>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</si>
  <si>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</si>
  <si>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</si>
  <si>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</si>
  <si>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</si>
  <si>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</si>
  <si>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</si>
  <si>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</si>
  <si>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</si>
  <si>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</si>
  <si>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</si>
  <si>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</si>
  <si>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</si>
  <si>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</si>
  <si>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</si>
  <si>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</si>
  <si>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</si>
  <si>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</si>
  <si>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</si>
  <si>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</si>
  <si>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</si>
  <si>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</si>
  <si>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</si>
  <si>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</si>
  <si>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</si>
  <si>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</si>
  <si>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</si>
  <si>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</si>
  <si>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</si>
  <si>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</si>
  <si>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</si>
  <si>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</si>
  <si>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</si>
  <si>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</si>
  <si>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</si>
  <si>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</si>
  <si>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</si>
  <si>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</si>
  <si>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</si>
  <si>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</si>
  <si>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</si>
  <si>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</si>
  <si>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</si>
  <si>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</si>
  <si>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</si>
  <si>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</si>
  <si>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</si>
  <si>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</si>
  <si>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</si>
  <si>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</si>
  <si>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</si>
  <si>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</si>
  <si>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</si>
  <si>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</si>
  <si>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</si>
  <si>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</si>
  <si>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</si>
  <si>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</si>
  <si>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</si>
  <si>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</si>
  <si>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</si>
  <si>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</si>
  <si>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</si>
  <si>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</si>
  <si>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</si>
  <si>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</si>
  <si>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</si>
  <si>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</si>
  <si>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</si>
  <si>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</si>
  <si>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</si>
  <si>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</si>
  <si>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</si>
  <si>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</si>
  <si>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</si>
  <si>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</si>
  <si>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</si>
  <si>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</si>
  <si>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</si>
  <si>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</si>
  <si>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</si>
  <si>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</si>
  <si>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</si>
  <si>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</si>
  <si>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</si>
  <si>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</si>
  <si>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</si>
  <si>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</si>
  <si>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</si>
  <si>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</si>
  <si>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</si>
  <si>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</si>
  <si>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</si>
  <si>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</si>
  <si>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</si>
  <si>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</si>
  <si>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</si>
  <si>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</si>
  <si>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</si>
  <si>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</si>
  <si>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</si>
  <si>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</si>
  <si>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</si>
  <si>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</si>
  <si>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</si>
  <si>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</si>
  <si>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</si>
  <si>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</si>
  <si>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</si>
  <si>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</si>
  <si>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</si>
  <si>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</si>
  <si>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</si>
  <si>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</si>
  <si>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</si>
  <si>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</si>
  <si>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</si>
  <si>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</si>
  <si>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</si>
  <si>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</si>
  <si>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</si>
  <si>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</si>
  <si>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</si>
  <si>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</si>
  <si>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</si>
  <si>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</si>
  <si>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</si>
  <si>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</si>
  <si>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</si>
  <si>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</si>
  <si>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</si>
  <si>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</si>
  <si>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</si>
  <si>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</si>
  <si>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</si>
  <si>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</si>
  <si>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</si>
  <si>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</si>
  <si>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</si>
  <si>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</si>
  <si>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</si>
  <si>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</si>
  <si>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</si>
  <si>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</si>
  <si>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</si>
  <si>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</si>
  <si>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</si>
  <si>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</si>
  <si>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</si>
  <si>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</si>
  <si>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</si>
  <si>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</si>
  <si>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</si>
  <si>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</si>
  <si>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</si>
  <si>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</si>
  <si>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</si>
  <si>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</si>
  <si>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</si>
  <si>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</si>
  <si>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</si>
  <si>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</si>
  <si>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</si>
  <si>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</si>
  <si>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</si>
  <si>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</si>
  <si>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</si>
  <si>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</si>
  <si>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</si>
  <si>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</si>
  <si>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</si>
  <si>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</si>
  <si>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</si>
  <si>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</si>
  <si>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</si>
  <si>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</si>
  <si>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</si>
  <si>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</si>
  <si>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</si>
  <si>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</si>
  <si>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</si>
  <si>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</si>
  <si>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</si>
  <si>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</si>
  <si>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</si>
  <si>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</si>
  <si>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</si>
  <si>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</si>
  <si>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</si>
  <si>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</si>
  <si>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</si>
  <si>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</si>
  <si>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</si>
  <si>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</si>
  <si>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</si>
  <si>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</si>
  <si>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</si>
  <si>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</si>
  <si>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</si>
  <si>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</si>
  <si>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</si>
  <si>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</si>
  <si>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</si>
  <si>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</si>
  <si>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</si>
  <si>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</si>
  <si>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</si>
  <si>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</si>
  <si>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</si>
  <si>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</si>
  <si>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</si>
  <si>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</si>
  <si>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</si>
  <si>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</si>
  <si>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</si>
  <si>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</si>
  <si>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</si>
  <si>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</si>
  <si>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</si>
  <si>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</si>
  <si>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</si>
  <si>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</si>
  <si>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</si>
  <si>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</si>
  <si>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</si>
  <si>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</si>
  <si>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</si>
  <si>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</si>
  <si>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</si>
  <si>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</si>
  <si>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</si>
  <si>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</si>
  <si>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</si>
  <si>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</si>
  <si>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</si>
  <si>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</si>
  <si>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</si>
  <si>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</si>
  <si>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</si>
  <si>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</si>
  <si>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</si>
  <si>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</si>
  <si>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</si>
  <si>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</si>
  <si>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</si>
  <si>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</si>
  <si>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</si>
  <si>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</si>
  <si>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</si>
  <si>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</si>
  <si>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</si>
  <si>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</si>
  <si>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</si>
  <si>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</si>
  <si>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</si>
  <si>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</si>
  <si>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</si>
  <si>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</si>
  <si>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</si>
  <si>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</si>
  <si>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</si>
  <si>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</si>
  <si>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</si>
  <si>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</si>
  <si>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</si>
  <si>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</si>
  <si>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</si>
  <si>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</si>
  <si>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</si>
  <si>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</si>
  <si>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</si>
  <si>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</si>
  <si>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</si>
  <si>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</si>
  <si>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</si>
  <si>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</si>
  <si>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</si>
  <si>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</si>
  <si>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</si>
  <si>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</si>
  <si>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</si>
  <si>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</si>
  <si>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</si>
  <si>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</si>
  <si>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</si>
  <si>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</si>
  <si>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</si>
  <si>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</si>
  <si>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</si>
  <si>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</si>
  <si>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</si>
  <si>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</si>
  <si>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</si>
  <si>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</si>
  <si>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</si>
  <si>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</si>
  <si>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</si>
  <si>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</si>
  <si>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</si>
  <si>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</si>
  <si>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</si>
  <si>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</si>
  <si>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</si>
  <si>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</si>
  <si>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</si>
  <si>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</si>
  <si>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</si>
  <si>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</si>
  <si>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</si>
  <si>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</si>
  <si>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</si>
  <si>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</si>
  <si>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</si>
  <si>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</si>
  <si>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</si>
  <si>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</si>
  <si>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</si>
  <si>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</si>
  <si>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</si>
  <si>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</si>
  <si>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</si>
  <si>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</si>
  <si>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</si>
  <si>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</si>
  <si>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</si>
  <si>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</si>
  <si>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</si>
  <si>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</si>
  <si>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</si>
  <si>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</si>
  <si>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</si>
  <si>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</si>
  <si>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</si>
  <si>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</si>
  <si>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</si>
  <si>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</si>
  <si>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</si>
  <si>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</si>
  <si>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</si>
  <si>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</si>
  <si>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</si>
  <si>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</si>
  <si>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</si>
  <si>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</si>
  <si>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</si>
  <si>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</si>
  <si>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</si>
  <si>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</si>
  <si>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</si>
  <si>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</si>
  <si>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</si>
  <si>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</si>
  <si>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</si>
  <si>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</si>
  <si>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</si>
  <si>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</si>
  <si>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</si>
  <si>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</si>
  <si>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</si>
  <si>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</si>
  <si>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</si>
  <si>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</si>
  <si>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</si>
  <si>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</si>
  <si>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</si>
  <si>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</si>
  <si>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</si>
  <si>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</si>
  <si>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</si>
  <si>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</si>
  <si>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</si>
  <si>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</si>
  <si>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</si>
  <si>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</si>
  <si>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</si>
  <si>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</si>
  <si>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</si>
  <si>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</si>
  <si>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</si>
  <si>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</si>
  <si>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</si>
  <si>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</si>
  <si>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</si>
  <si>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</si>
  <si>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</si>
  <si>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</si>
  <si>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</si>
  <si>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</si>
  <si>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</si>
  <si>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</si>
  <si>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</si>
  <si>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</si>
  <si>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</si>
  <si>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</si>
  <si>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</si>
  <si>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</si>
  <si>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</si>
  <si>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</si>
  <si>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</si>
  <si>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</si>
  <si>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</si>
  <si>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</si>
  <si>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</si>
  <si>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</si>
  <si>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</si>
  <si>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</si>
  <si>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</si>
  <si>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</si>
  <si>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</si>
  <si>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</si>
  <si>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</si>
  <si>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</si>
  <si>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</si>
  <si>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</si>
  <si>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</si>
  <si>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</si>
  <si>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</si>
  <si>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</si>
  <si>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</si>
  <si>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</si>
  <si>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</si>
  <si>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</si>
  <si>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</si>
  <si>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</si>
  <si>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</si>
  <si>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</si>
  <si>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</si>
  <si>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</si>
  <si>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</si>
  <si>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</si>
  <si>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</si>
  <si>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</si>
  <si>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</si>
  <si>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</si>
  <si>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</si>
  <si>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</si>
  <si>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</si>
  <si>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</si>
  <si>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</si>
  <si>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</si>
  <si>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</si>
  <si>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</si>
  <si>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</si>
  <si>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</si>
  <si>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</si>
  <si>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</si>
  <si>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</si>
  <si>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</si>
  <si>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</si>
  <si>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</si>
  <si>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</si>
  <si>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</si>
  <si>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</si>
  <si>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</si>
  <si>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</si>
  <si>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</si>
  <si>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</si>
  <si>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</si>
  <si>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</si>
  <si>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</si>
  <si>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</si>
  <si>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</si>
  <si>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</si>
  <si>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</si>
  <si>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</si>
  <si>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</si>
  <si>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</si>
  <si>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</si>
  <si>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</si>
  <si>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</si>
  <si>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</si>
  <si>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</si>
  <si>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</si>
  <si>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</si>
  <si>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</si>
  <si>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</si>
  <si>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</si>
  <si>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</si>
  <si>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</si>
  <si>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</si>
  <si>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</si>
  <si>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</si>
  <si>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</si>
  <si>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</si>
  <si>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</si>
  <si>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</si>
  <si>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</si>
  <si>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</si>
  <si>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</si>
  <si>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</si>
  <si>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</si>
  <si>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</si>
  <si>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</si>
  <si>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</si>
  <si>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</si>
  <si>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</si>
  <si>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</si>
  <si>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</si>
  <si>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</si>
  <si>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</si>
  <si>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</si>
  <si>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</si>
  <si>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</si>
  <si>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</si>
  <si>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</si>
  <si>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</si>
  <si>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</si>
  <si>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</si>
  <si>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</si>
  <si>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</si>
  <si>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</si>
  <si>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</si>
  <si>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</si>
  <si>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</si>
  <si>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</si>
  <si>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</si>
  <si>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</si>
  <si>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</si>
  <si>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</si>
  <si>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</si>
  <si>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</si>
  <si>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</si>
  <si>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</si>
  <si>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</si>
  <si>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</si>
  <si>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</si>
  <si>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</si>
  <si>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</si>
  <si>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</si>
  <si>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</si>
  <si>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</si>
  <si>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</si>
  <si>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</si>
  <si>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</si>
  <si>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</si>
  <si>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</si>
  <si>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</si>
  <si>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</si>
  <si>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</si>
  <si>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</si>
  <si>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</si>
  <si>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</si>
  <si>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</si>
  <si>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</si>
  <si>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</si>
  <si>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</si>
  <si>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</si>
  <si>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</si>
  <si>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</si>
  <si>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</si>
  <si>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</si>
  <si>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</si>
  <si>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</si>
  <si>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</si>
  <si>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</si>
  <si>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</si>
  <si>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</si>
  <si>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</si>
  <si>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</si>
  <si>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</si>
  <si>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</si>
  <si>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</si>
  <si>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</si>
  <si>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</si>
  <si>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</si>
  <si>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</si>
  <si>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</si>
  <si>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</si>
  <si>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</si>
  <si>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</si>
  <si>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</si>
  <si>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</si>
  <si>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</si>
  <si>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</si>
  <si>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</si>
  <si>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</si>
  <si>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</si>
  <si>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</si>
  <si>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</si>
  <si>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</si>
  <si>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</si>
  <si>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</si>
  <si>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</si>
  <si>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</si>
  <si>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</si>
  <si>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</si>
  <si>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</si>
  <si>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</si>
  <si>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</si>
  <si>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</si>
  <si>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</si>
  <si>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</si>
  <si>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</si>
  <si>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</si>
  <si>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</si>
  <si>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</si>
  <si>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</si>
  <si>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</si>
  <si>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</si>
  <si>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</si>
  <si>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</si>
  <si>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</si>
  <si>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</si>
  <si>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</si>
  <si>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</si>
  <si>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</si>
  <si>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</si>
  <si>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</si>
  <si>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</si>
  <si>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</si>
  <si>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</si>
  <si>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</si>
  <si>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</si>
  <si>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</si>
  <si>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</si>
  <si>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</si>
  <si>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</si>
  <si>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</si>
  <si>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</si>
  <si>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</si>
  <si>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</si>
  <si>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</si>
  <si>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</si>
  <si>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</si>
  <si>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</si>
  <si>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</si>
  <si>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</si>
  <si>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</si>
  <si>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</si>
  <si>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</si>
  <si>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</si>
  <si>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</si>
  <si>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</si>
  <si>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</si>
  <si>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</si>
  <si>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</si>
  <si>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</si>
  <si>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</si>
  <si>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</si>
  <si>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</si>
  <si>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</si>
  <si>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</si>
  <si>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</si>
  <si>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</si>
  <si>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</si>
  <si>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</si>
  <si>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</si>
  <si>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</si>
  <si>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</si>
  <si>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</si>
  <si>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</si>
  <si>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</si>
  <si>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</si>
  <si>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</si>
  <si>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</si>
  <si>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</si>
  <si>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</si>
  <si>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</si>
  <si>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</si>
  <si>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</si>
  <si>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</si>
  <si>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</si>
  <si>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</si>
  <si>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</si>
  <si>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</si>
  <si>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</si>
  <si>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</si>
  <si>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</si>
  <si>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</si>
  <si>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</si>
  <si>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</si>
  <si>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</si>
  <si>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</si>
  <si>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</si>
  <si>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</si>
  <si>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</si>
  <si>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</si>
  <si>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</si>
  <si>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</si>
  <si>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</si>
  <si>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</si>
  <si>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</si>
  <si>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</si>
  <si>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</si>
  <si>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</si>
  <si>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</si>
  <si>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</si>
  <si>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</si>
  <si>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</si>
  <si>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</si>
  <si>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</si>
  <si>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</si>
  <si>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</si>
  <si>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</si>
  <si>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</si>
  <si>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</si>
  <si>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</si>
  <si>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</si>
  <si>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</si>
  <si>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</si>
  <si>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</si>
  <si>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</si>
  <si>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</si>
  <si>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</si>
  <si>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</si>
  <si>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</si>
  <si>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</si>
  <si>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</si>
  <si>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</si>
  <si>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</si>
  <si>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</si>
  <si>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</si>
  <si>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</si>
  <si>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</si>
  <si>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</si>
  <si>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</si>
  <si>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</si>
  <si>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</si>
  <si>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</si>
  <si>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</si>
  <si>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</si>
  <si>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</si>
  <si>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</si>
  <si>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</si>
  <si>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</si>
  <si>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</si>
  <si>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</si>
  <si>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</si>
  <si>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</si>
  <si>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</si>
  <si>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</si>
  <si>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</si>
  <si>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</si>
  <si>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</si>
  <si>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</si>
  <si>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</si>
  <si>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</si>
  <si>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</si>
  <si>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</si>
  <si>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</si>
  <si>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</si>
  <si>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</si>
  <si>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</si>
  <si>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</si>
  <si>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</si>
  <si>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</si>
  <si>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</si>
  <si>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</si>
  <si>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</si>
  <si>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</si>
  <si>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</si>
  <si>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</si>
  <si>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</si>
  <si>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</si>
  <si>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</si>
  <si>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</si>
  <si>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</si>
  <si>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</si>
  <si>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</si>
  <si>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</si>
  <si>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</si>
  <si>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</si>
  <si>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</si>
  <si>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</si>
  <si>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</si>
  <si>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</si>
  <si>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</si>
  <si>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</si>
  <si>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</si>
  <si>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</si>
  <si>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</si>
  <si>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</si>
  <si>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</si>
  <si>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</si>
  <si>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</si>
  <si>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</si>
  <si>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</si>
  <si>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</si>
  <si>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</si>
  <si>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</si>
  <si>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</si>
  <si>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</si>
  <si>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</si>
  <si>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</si>
  <si>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</si>
  <si>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</si>
  <si>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</si>
  <si>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</si>
  <si>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</si>
  <si>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</si>
  <si>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</si>
  <si>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</si>
  <si>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</si>
  <si>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</si>
  <si>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</si>
  <si>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</si>
  <si>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</si>
  <si>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</si>
  <si>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</si>
  <si>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</si>
  <si>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</si>
  <si>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</si>
  <si>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</si>
  <si>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</si>
  <si>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</si>
  <si>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</si>
  <si>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</si>
  <si>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</si>
  <si>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</si>
  <si>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</si>
  <si>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</si>
  <si>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</si>
  <si>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</si>
  <si>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</si>
  <si>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</si>
  <si>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</si>
  <si>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</si>
  <si>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</si>
  <si>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</si>
  <si>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</si>
  <si>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</si>
  <si>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</si>
  <si>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</si>
  <si>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</si>
  <si>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</si>
  <si>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</si>
  <si>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</si>
  <si>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</si>
  <si>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</si>
  <si>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</si>
  <si>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</si>
  <si>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</si>
  <si>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</si>
  <si>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</si>
  <si>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</si>
  <si>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</si>
  <si>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</si>
  <si>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</si>
  <si>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</si>
  <si>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</si>
  <si>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</si>
  <si>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</si>
  <si>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</si>
  <si>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</si>
  <si>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</si>
  <si>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</si>
  <si>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</si>
  <si>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</si>
  <si>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</si>
  <si>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</si>
  <si>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</si>
  <si>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</si>
  <si>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</si>
  <si>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</si>
  <si>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</si>
  <si>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</si>
  <si>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</si>
  <si>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</si>
  <si>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</si>
  <si>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</si>
  <si>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</si>
  <si>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</si>
  <si>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</si>
  <si>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</si>
  <si>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</si>
  <si>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</si>
  <si>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</si>
  <si>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</si>
  <si>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</si>
  <si>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</si>
  <si>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</si>
  <si>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</si>
  <si>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</si>
  <si>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</si>
  <si>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</si>
  <si>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</si>
  <si>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</si>
  <si>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</si>
  <si>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</si>
  <si>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</si>
  <si>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</si>
  <si>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</si>
  <si>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</si>
  <si>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</si>
  <si>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</si>
  <si>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</si>
  <si>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</si>
  <si>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</si>
  <si>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</si>
  <si>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</si>
  <si>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</si>
  <si>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</si>
  <si>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</si>
  <si>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</si>
  <si>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</si>
  <si>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</si>
  <si>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</si>
  <si>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</si>
  <si>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</si>
  <si>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</si>
  <si>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</si>
  <si>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</si>
  <si>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</si>
  <si>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</si>
  <si>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</si>
  <si>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</si>
  <si>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</si>
  <si>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</si>
  <si>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</si>
  <si>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</si>
  <si>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</si>
  <si>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</si>
  <si>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</si>
  <si>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</si>
  <si>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</si>
  <si>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</si>
  <si>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</si>
  <si>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</si>
  <si>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</si>
  <si>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</si>
  <si>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</si>
  <si>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</si>
  <si>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</si>
  <si>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</si>
  <si>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</si>
  <si>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</si>
  <si>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</si>
  <si>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</si>
  <si>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</si>
  <si>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</si>
  <si>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</si>
  <si>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</si>
  <si>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</si>
  <si>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</si>
  <si>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</si>
  <si>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</si>
  <si>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</si>
  <si>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</si>
  <si>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</si>
  <si>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</si>
  <si>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</si>
  <si>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</si>
  <si>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</si>
  <si>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</si>
  <si>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</si>
  <si>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</si>
  <si>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</si>
  <si>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</si>
  <si>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</si>
  <si>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</si>
  <si>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</si>
  <si>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</si>
  <si>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</si>
  <si>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</si>
  <si>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</si>
  <si>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</si>
  <si>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</si>
  <si>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</si>
  <si>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</si>
  <si>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</si>
  <si>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</si>
  <si>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</si>
  <si>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</si>
  <si>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</si>
  <si>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</si>
  <si>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</si>
  <si>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</si>
  <si>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</si>
  <si>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</si>
  <si>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</si>
  <si>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</si>
  <si>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</si>
  <si>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</si>
  <si>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</si>
  <si>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</si>
  <si>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</si>
  <si>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</si>
  <si>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</si>
  <si>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</si>
  <si>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</si>
  <si>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</si>
  <si>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</si>
  <si>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</si>
  <si>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</si>
  <si>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</si>
  <si>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</si>
  <si>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</si>
  <si>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</si>
  <si>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</si>
  <si>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</si>
  <si>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</si>
  <si>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</si>
  <si>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</si>
  <si>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</si>
  <si>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</si>
  <si>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</si>
  <si>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</si>
  <si>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</si>
  <si>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</si>
  <si>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</si>
  <si>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</si>
  <si>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</si>
  <si>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</si>
  <si>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</si>
  <si>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</si>
  <si>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</si>
  <si>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</si>
  <si>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</si>
  <si>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</si>
  <si>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</si>
  <si>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</si>
  <si>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</si>
  <si>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</si>
  <si>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</si>
  <si>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</si>
  <si>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</si>
  <si>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</si>
  <si>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</si>
  <si>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</si>
  <si>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</si>
  <si>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</si>
  <si>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</si>
  <si>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</si>
  <si>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</si>
  <si>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</si>
  <si>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</si>
  <si>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</si>
  <si>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</si>
  <si>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</si>
  <si>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</si>
  <si>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</si>
  <si>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</si>
  <si>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</si>
  <si>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</si>
  <si>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</si>
  <si>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</si>
  <si>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</si>
  <si>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</si>
  <si>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</si>
  <si>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</si>
  <si>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</si>
  <si>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</si>
  <si>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</si>
  <si>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</si>
  <si>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</si>
  <si>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</si>
  <si>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</si>
  <si>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</si>
  <si>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</si>
  <si>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</si>
  <si>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</si>
  <si>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</si>
  <si>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</si>
  <si>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</si>
  <si>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</si>
  <si>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</si>
  <si>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</si>
  <si>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</si>
  <si>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</si>
  <si>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</si>
  <si>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</si>
  <si>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</si>
  <si>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</si>
  <si>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</si>
  <si>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</si>
  <si>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</si>
  <si>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</si>
  <si>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</si>
  <si>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</si>
  <si>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</si>
  <si>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</si>
  <si>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</si>
  <si>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</si>
  <si>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</si>
  <si>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</si>
  <si>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</si>
  <si>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</si>
  <si>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</si>
  <si>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</si>
  <si>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</si>
  <si>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</si>
  <si>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</si>
  <si>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</si>
  <si>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</si>
  <si>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</si>
  <si>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</si>
  <si>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</si>
  <si>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</si>
  <si>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</si>
  <si>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</si>
  <si>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</si>
  <si>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</si>
  <si>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</si>
  <si>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</si>
  <si>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</si>
  <si>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</si>
  <si>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</si>
  <si>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</si>
  <si>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</si>
  <si>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</si>
  <si>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</si>
  <si>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</si>
  <si>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</si>
  <si>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</si>
  <si>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</si>
  <si>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</si>
  <si>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</si>
  <si>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</si>
  <si>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</si>
  <si>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</si>
  <si>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</si>
  <si>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</si>
  <si>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</si>
  <si>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</si>
  <si>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</si>
  <si>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</si>
  <si>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</si>
  <si>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</si>
  <si>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</si>
  <si>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</si>
  <si>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</si>
  <si>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</si>
  <si>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</si>
  <si>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</si>
  <si>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</si>
  <si>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</si>
  <si>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</si>
  <si>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</si>
  <si>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</si>
  <si>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</si>
  <si>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</si>
  <si>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</si>
  <si>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</si>
  <si>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</si>
  <si>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</si>
  <si>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</si>
  <si>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</si>
  <si>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</si>
  <si>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</si>
  <si>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</si>
  <si>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</si>
  <si>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</si>
  <si>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</si>
  <si>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</si>
  <si>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</si>
  <si>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</si>
  <si>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</si>
  <si>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</si>
  <si>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</si>
  <si>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</si>
  <si>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</si>
  <si>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</si>
  <si>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</si>
  <si>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</si>
  <si>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</si>
  <si>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</si>
  <si>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</si>
  <si>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</si>
  <si>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</si>
  <si>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</si>
  <si>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</si>
  <si>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</si>
  <si>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</si>
  <si>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</si>
  <si>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</si>
  <si>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</si>
  <si>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</si>
  <si>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</si>
  <si>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</si>
  <si>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</si>
  <si>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</si>
  <si>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</si>
  <si>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</si>
  <si>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</si>
  <si>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</si>
  <si>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</si>
  <si>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</si>
  <si>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</si>
  <si>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</si>
  <si>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</si>
  <si>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</si>
  <si>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</si>
  <si>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</si>
  <si>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</si>
  <si>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</si>
  <si>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</si>
  <si>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</si>
  <si>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</si>
  <si>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</si>
  <si>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</si>
  <si>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</si>
  <si>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</si>
  <si>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</si>
  <si>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</si>
  <si>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</si>
  <si>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</si>
  <si>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</si>
  <si>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</si>
  <si>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</si>
  <si>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</si>
  <si>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</si>
  <si>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</si>
  <si>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</si>
  <si>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</si>
  <si>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</si>
  <si>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</si>
  <si>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</si>
  <si>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</si>
  <si>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</si>
  <si>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</si>
  <si>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</si>
  <si>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</si>
  <si>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</si>
  <si>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</si>
  <si>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</si>
  <si>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</si>
  <si>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</si>
  <si>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</si>
  <si>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</si>
  <si>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</si>
  <si>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</si>
  <si>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</si>
  <si>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</si>
  <si>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</si>
  <si>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</si>
  <si>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</si>
  <si>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</si>
  <si>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</si>
  <si>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</si>
  <si>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</si>
  <si>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</si>
  <si>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</si>
  <si>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</si>
  <si>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</si>
  <si>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</si>
  <si>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</si>
  <si>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</si>
  <si>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</si>
  <si>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</si>
  <si>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</si>
  <si>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</si>
  <si>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</si>
  <si>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</si>
  <si>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</si>
  <si>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</si>
  <si>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</si>
  <si>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</si>
  <si>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</si>
  <si>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</si>
  <si>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</si>
  <si>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</si>
  <si>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</si>
  <si>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</si>
  <si>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</si>
  <si>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</si>
  <si>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</si>
  <si>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</si>
  <si>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</si>
  <si>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</si>
  <si>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</si>
  <si>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</si>
  <si>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</si>
  <si>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</si>
  <si>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</si>
  <si>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</si>
  <si>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</si>
  <si>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</si>
  <si>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</si>
  <si>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</si>
  <si>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</si>
  <si>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</si>
  <si>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</si>
  <si>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</si>
  <si>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</si>
  <si>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</si>
  <si>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</si>
  <si>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</si>
  <si>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</si>
  <si>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</si>
  <si>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</si>
  <si>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</si>
  <si>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</si>
  <si>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</si>
  <si>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</si>
  <si>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</si>
  <si>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</si>
  <si>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</si>
  <si>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</si>
  <si>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</si>
  <si>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</si>
  <si>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</si>
  <si>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</si>
  <si>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</si>
  <si>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</si>
  <si>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</si>
  <si>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</si>
  <si>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</si>
  <si>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</si>
  <si>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</si>
  <si>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</si>
  <si>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</si>
  <si>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</si>
  <si>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</si>
  <si>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</si>
  <si>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</si>
  <si>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</si>
  <si>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</si>
  <si>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</si>
  <si>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</si>
  <si>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</si>
  <si>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</si>
  <si>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</si>
  <si>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</si>
  <si>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</si>
  <si>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</si>
  <si>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</si>
  <si>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</si>
  <si>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</si>
  <si>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</si>
  <si>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</si>
  <si>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</si>
  <si>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</si>
  <si>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</si>
  <si>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</si>
  <si>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</si>
  <si>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</si>
  <si>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</si>
  <si>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</si>
  <si>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</si>
  <si>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</si>
  <si>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</si>
  <si>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</si>
  <si>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</si>
  <si>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</si>
  <si>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</si>
  <si>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</si>
  <si>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</si>
  <si>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</si>
  <si>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</si>
  <si>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</si>
  <si>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</si>
  <si>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</si>
  <si>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</si>
  <si>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</si>
  <si>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</si>
  <si>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</si>
  <si>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</si>
  <si>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</si>
  <si>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</si>
  <si>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</si>
  <si>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</si>
  <si>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</si>
  <si>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</si>
  <si>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</si>
  <si>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</si>
  <si>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</si>
  <si>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</si>
  <si>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</si>
  <si>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</si>
  <si>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</si>
  <si>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</si>
  <si>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</si>
  <si>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</si>
  <si>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</si>
  <si>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</si>
  <si>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</si>
  <si>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</si>
  <si>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</si>
  <si>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</si>
  <si>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</si>
  <si>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</si>
  <si>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</si>
  <si>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</si>
  <si>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</si>
  <si>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</si>
  <si>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</si>
  <si>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</si>
  <si>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</si>
  <si>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</si>
  <si>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</si>
  <si>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</si>
  <si>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</si>
  <si>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</si>
  <si>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</si>
  <si>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</si>
  <si>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</si>
  <si>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</si>
  <si>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</si>
  <si>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</si>
  <si>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</si>
  <si>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</si>
  <si>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</si>
  <si>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</si>
  <si>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</si>
  <si>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</si>
  <si>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</si>
  <si>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</si>
  <si>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</si>
  <si>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</si>
  <si>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</si>
  <si>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</si>
  <si>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</si>
  <si>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</si>
  <si>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</si>
  <si>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</si>
  <si>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</si>
  <si>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</si>
  <si>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</si>
  <si>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</si>
  <si>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</si>
  <si>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</si>
  <si>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</si>
  <si>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</si>
  <si>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</si>
  <si>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</si>
  <si>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</si>
  <si>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</si>
  <si>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</si>
  <si>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</si>
  <si>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</si>
  <si>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</si>
  <si>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</si>
  <si>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</si>
  <si>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</si>
  <si>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</si>
  <si>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</si>
  <si>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</si>
  <si>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</si>
  <si>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</si>
  <si>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</si>
  <si>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</si>
  <si>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</si>
  <si>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</si>
  <si>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</si>
  <si>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</si>
  <si>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</si>
  <si>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</si>
  <si>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</si>
  <si>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</si>
  <si>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</si>
  <si>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</si>
  <si>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</si>
  <si>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</si>
  <si>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</si>
  <si>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</si>
  <si>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</si>
  <si>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</si>
  <si>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</si>
  <si>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</si>
  <si>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</si>
  <si>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</si>
  <si>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</si>
  <si>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</si>
  <si>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</si>
  <si>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</si>
  <si>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</si>
  <si>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</si>
  <si>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</si>
  <si>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</si>
  <si>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</si>
  <si>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</si>
  <si>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</si>
  <si>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</si>
  <si>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</si>
  <si>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</si>
  <si>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</si>
  <si>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</si>
  <si>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</si>
  <si>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</si>
  <si>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</si>
  <si>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</si>
  <si>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</si>
  <si>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</si>
  <si>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</si>
  <si>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</si>
  <si>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</si>
  <si>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</si>
  <si>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</si>
  <si>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</si>
  <si>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</si>
  <si>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</si>
  <si>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</si>
  <si>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</si>
  <si>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</si>
  <si>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</si>
  <si>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</si>
  <si>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</si>
  <si>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</si>
  <si>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</si>
  <si>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</si>
  <si>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</si>
  <si>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</si>
  <si>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</si>
  <si>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</si>
  <si>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</si>
  <si>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</si>
  <si>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</si>
  <si>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</si>
  <si>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</si>
  <si>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</si>
  <si>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</si>
  <si>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</si>
  <si>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</si>
  <si>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</si>
  <si>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</si>
  <si>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</si>
  <si>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</si>
  <si>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</si>
  <si>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</si>
  <si>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</si>
  <si>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</si>
  <si>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</si>
  <si>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</si>
  <si>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</si>
  <si>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</si>
  <si>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</si>
  <si>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</si>
  <si>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</si>
  <si>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</si>
  <si>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</si>
  <si>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</si>
  <si>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</si>
  <si>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</si>
  <si>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</si>
  <si>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</si>
  <si>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</si>
  <si>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</si>
  <si>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</si>
  <si>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</si>
  <si>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</si>
  <si>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</si>
  <si>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</si>
  <si>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</si>
  <si>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</si>
  <si>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</si>
  <si>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</si>
  <si>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</si>
  <si>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</si>
  <si>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</si>
  <si>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</si>
  <si>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</si>
  <si>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</si>
  <si>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</si>
  <si>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</si>
  <si>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</si>
  <si>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</si>
  <si>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</si>
  <si>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</si>
  <si>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</si>
  <si>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</si>
  <si>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</si>
  <si>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</si>
  <si>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</si>
  <si>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</si>
  <si>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</si>
  <si>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</si>
  <si>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</si>
  <si>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</si>
  <si>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</si>
  <si>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</si>
  <si>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</si>
  <si>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</si>
  <si>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</si>
  <si>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</si>
  <si>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</si>
  <si>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</si>
  <si>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</si>
  <si>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</si>
  <si>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</si>
  <si>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</si>
  <si>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</si>
  <si>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</si>
  <si>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</si>
  <si>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</si>
  <si>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</si>
  <si>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</si>
  <si>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</si>
  <si>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</si>
  <si>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</si>
  <si>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</si>
  <si>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</si>
  <si>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</si>
  <si>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</si>
  <si>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</si>
  <si>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</si>
  <si>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</si>
  <si>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</si>
  <si>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</si>
  <si>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</si>
  <si>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</si>
  <si>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</si>
  <si>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</si>
  <si>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</si>
  <si>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</si>
  <si>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</si>
  <si>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</si>
  <si>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</si>
  <si>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</si>
  <si>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</si>
  <si>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</si>
  <si>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</si>
  <si>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</si>
  <si>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</si>
  <si>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</si>
  <si>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</si>
  <si>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</si>
  <si>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</si>
  <si>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</si>
  <si>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</si>
  <si>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</si>
  <si>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</si>
  <si>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</si>
  <si>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</si>
  <si>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</si>
  <si>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</si>
  <si>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</si>
  <si>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</si>
  <si>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</si>
  <si>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</si>
  <si>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</si>
  <si>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</si>
  <si>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</si>
  <si>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</si>
  <si>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</si>
  <si>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</si>
  <si>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</si>
  <si>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</si>
  <si>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</si>
  <si>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</si>
  <si>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</si>
  <si>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</si>
  <si>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</si>
  <si>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</si>
  <si>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</si>
  <si>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</si>
  <si>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</si>
  <si>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</si>
  <si>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</si>
  <si>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</si>
  <si>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</si>
  <si>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</si>
  <si>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</si>
  <si>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</si>
  <si>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</si>
  <si>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</si>
  <si>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</si>
  <si>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</si>
  <si>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</si>
  <si>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</si>
  <si>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</si>
  <si>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</si>
  <si>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</si>
  <si>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</si>
  <si>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</si>
  <si>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</si>
  <si>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</si>
  <si>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</si>
  <si>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</si>
  <si>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</si>
  <si>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</si>
  <si>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</si>
  <si>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</si>
  <si>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</si>
  <si>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</si>
  <si>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</si>
  <si>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</si>
  <si>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</si>
  <si>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</si>
  <si>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</si>
  <si>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</si>
  <si>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</si>
  <si>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</si>
  <si>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</si>
  <si>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</si>
  <si>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</si>
  <si>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</si>
  <si>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</si>
  <si>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</si>
  <si>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</si>
  <si>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</si>
  <si>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</si>
  <si>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</si>
  <si>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</si>
  <si>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</si>
  <si>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</si>
  <si>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</si>
  <si>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</si>
  <si>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</si>
  <si>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</si>
  <si>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</si>
  <si>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</si>
  <si>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</si>
  <si>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</si>
  <si>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</si>
  <si>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</si>
  <si>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</si>
  <si>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</si>
  <si>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</si>
  <si>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</si>
  <si>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</si>
  <si>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</si>
  <si>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</si>
  <si>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</si>
  <si>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</si>
  <si>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</si>
  <si>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</si>
  <si>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</si>
  <si>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</si>
  <si>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</si>
  <si>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</si>
  <si>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</si>
  <si>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</si>
  <si>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</si>
  <si>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</si>
  <si>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</si>
  <si>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</si>
  <si>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</si>
  <si>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</si>
  <si>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</si>
  <si>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</si>
  <si>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</si>
  <si>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</si>
  <si>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</si>
  <si>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</si>
  <si>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</si>
  <si>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</si>
  <si>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</si>
  <si>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</si>
  <si>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</si>
  <si>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</si>
  <si>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</si>
  <si>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</si>
  <si>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</si>
  <si>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</si>
  <si>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</si>
  <si>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</si>
  <si>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</si>
  <si>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</si>
  <si>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</si>
  <si>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</si>
  <si>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</si>
  <si>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</si>
  <si>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</si>
  <si>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</si>
  <si>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</si>
  <si>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</si>
  <si>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</si>
  <si>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</si>
  <si>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</si>
  <si>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</si>
  <si>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</si>
  <si>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</si>
  <si>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</si>
  <si>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</si>
  <si>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</si>
  <si>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</si>
  <si>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</si>
  <si>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</si>
  <si>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</si>
  <si>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</si>
  <si>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</si>
  <si>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</si>
  <si>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</si>
  <si>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</si>
  <si>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</si>
  <si>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</si>
  <si>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</si>
  <si>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</si>
  <si>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</si>
  <si>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</si>
  <si>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</si>
  <si>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</si>
  <si>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</si>
  <si>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</si>
  <si>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</si>
  <si>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</si>
  <si>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</si>
  <si>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</si>
  <si>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</si>
  <si>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</si>
  <si>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</si>
  <si>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</si>
  <si>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</si>
  <si>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</si>
  <si>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</si>
  <si>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</si>
  <si>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</si>
  <si>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</si>
  <si>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</si>
  <si>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</si>
  <si>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</si>
  <si>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</si>
  <si>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</si>
  <si>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</si>
  <si>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</si>
  <si>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</si>
  <si>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</si>
  <si>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</si>
  <si>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</si>
  <si>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</si>
  <si>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</si>
  <si>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</si>
  <si>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</si>
  <si>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</si>
  <si>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</si>
  <si>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</si>
  <si>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</si>
  <si>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</si>
  <si>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</si>
  <si>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</si>
  <si>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</si>
  <si>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</si>
  <si>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</si>
  <si>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</si>
  <si>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</si>
  <si>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</si>
  <si>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</si>
  <si>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</si>
  <si>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</si>
  <si>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</si>
  <si>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</si>
  <si>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</si>
  <si>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</si>
  <si>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</si>
  <si>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</si>
  <si>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</si>
  <si>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</si>
  <si>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</si>
  <si>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</si>
  <si>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</si>
  <si>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</si>
  <si>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</si>
  <si>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</si>
  <si>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</si>
  <si>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</si>
  <si>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</si>
  <si>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</si>
  <si>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</si>
  <si>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</si>
  <si>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</si>
  <si>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</si>
  <si>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</si>
  <si>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</si>
  <si>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</si>
  <si>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</si>
  <si>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</si>
  <si>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</si>
  <si>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</si>
  <si>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</si>
  <si>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</si>
  <si>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</si>
  <si>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</si>
  <si>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</si>
  <si>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</si>
  <si>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</si>
  <si>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</si>
  <si>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</si>
  <si>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</si>
  <si>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</si>
  <si>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</si>
  <si>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</si>
  <si>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</si>
  <si>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</si>
  <si>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</si>
  <si>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</si>
  <si>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</si>
  <si>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</si>
  <si>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</si>
  <si>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</si>
  <si>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</si>
  <si>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</si>
  <si>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</si>
  <si>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</si>
  <si>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</si>
  <si>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</si>
  <si>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</si>
  <si>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</si>
  <si>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</si>
  <si>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</si>
  <si>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</si>
  <si>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</si>
  <si>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</si>
  <si>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</si>
  <si>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</si>
  <si>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</si>
  <si>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</si>
  <si>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</si>
  <si>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</si>
  <si>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</si>
  <si>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</si>
  <si>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</si>
  <si>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</si>
  <si>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</si>
  <si>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</si>
  <si>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</si>
  <si>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</si>
  <si>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</si>
  <si>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</si>
  <si>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</si>
  <si>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</si>
  <si>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</si>
  <si>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</si>
  <si>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</si>
  <si>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</si>
  <si>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</si>
  <si>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</si>
  <si>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</si>
  <si>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</si>
  <si>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</si>
  <si>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</si>
  <si>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</si>
  <si>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</si>
  <si>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</si>
  <si>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</si>
  <si>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</si>
  <si>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</si>
  <si>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</si>
  <si>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</si>
  <si>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</si>
  <si>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</si>
  <si>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</si>
  <si>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</si>
  <si>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</si>
  <si>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</si>
  <si>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</si>
  <si>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</si>
  <si>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</si>
  <si>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</si>
  <si>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</si>
  <si>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</si>
  <si>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</si>
  <si>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</si>
  <si>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</si>
  <si>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</si>
  <si>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</si>
  <si>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</si>
  <si>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</si>
  <si>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</si>
  <si>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</si>
  <si>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</si>
  <si>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</si>
  <si>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</si>
  <si>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</si>
  <si>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</si>
  <si>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</si>
  <si>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</si>
  <si>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</si>
  <si>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</si>
  <si>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</si>
  <si>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</si>
  <si>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</si>
  <si>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</si>
  <si>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</si>
  <si>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</si>
  <si>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</si>
  <si>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</si>
  <si>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</si>
  <si>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</si>
  <si>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</si>
  <si>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</si>
  <si>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</si>
  <si>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</si>
  <si>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</si>
  <si>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</si>
  <si>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</si>
  <si>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</si>
  <si>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</si>
  <si>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</si>
  <si>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</si>
  <si>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</si>
  <si>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</si>
  <si>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</si>
  <si>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</si>
  <si>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</si>
  <si>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</si>
  <si>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</si>
  <si>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</si>
  <si>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</si>
  <si>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</si>
  <si>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</si>
  <si>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</si>
  <si>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</si>
  <si>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</si>
  <si>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</si>
  <si>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</si>
  <si>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</si>
  <si>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</si>
  <si>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</si>
  <si>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</si>
  <si>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</si>
  <si>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</si>
  <si>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</si>
  <si>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</si>
  <si>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</si>
  <si>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</si>
  <si>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</si>
  <si>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</si>
  <si>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</si>
  <si>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</si>
  <si>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</si>
  <si>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</si>
  <si>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</si>
  <si>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</si>
  <si>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</si>
  <si>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</si>
  <si>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</si>
  <si>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</si>
  <si>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</si>
  <si>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</si>
  <si>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</si>
  <si>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</si>
  <si>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</si>
  <si>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</si>
  <si>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</si>
  <si>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</si>
  <si>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</si>
  <si>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</si>
  <si>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</si>
  <si>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</si>
  <si>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</si>
  <si>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</si>
  <si>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</si>
  <si>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</si>
  <si>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</si>
  <si>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</si>
  <si>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</si>
  <si>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</si>
  <si>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</si>
  <si>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</si>
  <si>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</si>
  <si>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</si>
  <si>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</si>
  <si>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</si>
  <si>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</si>
  <si>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</si>
  <si>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</si>
  <si>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</si>
  <si>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</si>
  <si>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</si>
  <si>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</si>
  <si>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</si>
  <si>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</si>
  <si>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</si>
  <si>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</si>
  <si>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</si>
  <si>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</si>
  <si>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</si>
  <si>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</si>
  <si>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</si>
  <si>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</si>
  <si>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</si>
  <si>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</si>
  <si>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</si>
  <si>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</si>
  <si>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</si>
  <si>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</si>
  <si>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</si>
  <si>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</si>
  <si>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</si>
  <si>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</si>
  <si>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</si>
  <si>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</si>
  <si>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</si>
  <si>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</si>
  <si>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</si>
  <si>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</si>
  <si>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</si>
  <si>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</si>
  <si>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</si>
  <si>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</si>
  <si>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</si>
  <si>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</si>
  <si>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</si>
  <si>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</si>
  <si>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</si>
  <si>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</si>
  <si>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</si>
  <si>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</si>
  <si>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</si>
  <si>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</si>
  <si>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</si>
  <si>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</si>
  <si>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</si>
  <si>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</si>
  <si>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</si>
  <si>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</si>
  <si>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</si>
  <si>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</si>
  <si>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</si>
  <si>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</si>
  <si>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</si>
  <si>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</si>
  <si>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</si>
  <si>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</si>
  <si>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</si>
  <si>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</si>
  <si>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</si>
  <si>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</si>
  <si>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</si>
  <si>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</si>
  <si>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</si>
  <si>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</si>
  <si>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</si>
  <si>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</si>
  <si>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</si>
  <si>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</si>
  <si>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</si>
  <si>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</si>
  <si>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</si>
  <si>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</si>
  <si>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</si>
  <si>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</si>
  <si>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</si>
  <si>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</si>
  <si>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</si>
  <si>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</si>
  <si>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</si>
  <si>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</si>
  <si>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</si>
  <si>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</si>
  <si>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</si>
  <si>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</si>
  <si>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</si>
  <si>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</si>
  <si>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</si>
  <si>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</si>
  <si>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</si>
  <si>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</si>
  <si>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</si>
  <si>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</si>
  <si>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</si>
  <si>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</si>
  <si>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</si>
  <si>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</si>
  <si>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</si>
  <si>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</si>
  <si>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</si>
  <si>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</si>
  <si>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</si>
  <si>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</si>
  <si>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</si>
  <si>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</si>
  <si>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</si>
  <si>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</si>
  <si>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</si>
  <si>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</si>
  <si>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</si>
  <si>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</si>
  <si>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</si>
  <si>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</si>
  <si>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</si>
  <si>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</si>
  <si>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</si>
  <si>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</si>
  <si>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</si>
  <si>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</si>
  <si>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</si>
  <si>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</si>
  <si>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</si>
  <si>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</si>
  <si>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</si>
  <si>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</si>
  <si>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</si>
  <si>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</si>
  <si>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</si>
  <si>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</si>
  <si>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</si>
  <si>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</si>
  <si>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</si>
  <si>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</si>
  <si>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</si>
  <si>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</si>
  <si>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</si>
  <si>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</si>
  <si>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</si>
  <si>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</si>
  <si>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</si>
  <si>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</si>
  <si>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</si>
  <si>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</si>
  <si>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</si>
  <si>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</si>
  <si>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</si>
  <si>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</si>
  <si>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</si>
  <si>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</si>
  <si>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</si>
  <si>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</si>
  <si>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</si>
  <si>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</si>
  <si>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</si>
  <si>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</si>
  <si>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</si>
  <si>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</si>
  <si>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</si>
  <si>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</si>
  <si>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</si>
  <si>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</si>
  <si>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</si>
  <si>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</si>
  <si>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</si>
  <si>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</si>
  <si>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</si>
  <si>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</si>
  <si>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</si>
  <si>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</si>
  <si>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</si>
  <si>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</si>
  <si>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</si>
  <si>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</si>
  <si>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</si>
  <si>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</si>
  <si>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</si>
  <si>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</si>
  <si>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</si>
  <si>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</si>
  <si>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</si>
  <si>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</si>
  <si>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</si>
  <si>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</si>
  <si>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</si>
  <si>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</si>
  <si>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</si>
  <si>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</si>
  <si>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</si>
  <si>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</si>
  <si>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</si>
  <si>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</si>
  <si>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</si>
  <si>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</si>
  <si>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</si>
  <si>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</si>
  <si>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</si>
  <si>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</si>
  <si>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</si>
  <si>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</si>
  <si>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</si>
  <si>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</si>
  <si>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</si>
  <si>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</si>
  <si>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</si>
  <si>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</si>
  <si>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</si>
  <si>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</si>
  <si>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</si>
  <si>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</si>
  <si>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</si>
  <si>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</si>
  <si>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</si>
  <si>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</si>
  <si>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</si>
  <si>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</si>
  <si>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</si>
  <si>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</si>
  <si>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</si>
  <si>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</si>
  <si>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</si>
  <si>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</si>
  <si>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</si>
  <si>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</si>
  <si>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</si>
  <si>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</si>
  <si>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</si>
  <si>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</si>
  <si>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</si>
  <si>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</si>
  <si>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</si>
  <si>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</si>
  <si>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</si>
  <si>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</si>
  <si>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</si>
  <si>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</si>
  <si>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</si>
  <si>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</si>
  <si>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</si>
  <si>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</si>
  <si>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</si>
  <si>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</si>
  <si>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</si>
  <si>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</si>
  <si>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</si>
  <si>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</si>
  <si>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</si>
  <si>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</si>
  <si>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</si>
  <si>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</si>
  <si>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</si>
  <si>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</si>
  <si>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</si>
  <si>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</si>
  <si>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</si>
  <si>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</si>
  <si>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</si>
  <si>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</si>
  <si>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</si>
  <si>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</si>
  <si>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</si>
  <si>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</si>
  <si>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</si>
  <si>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</si>
  <si>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</si>
  <si>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</si>
  <si>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</si>
  <si>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</si>
  <si>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</si>
  <si>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</si>
  <si>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</si>
  <si>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</si>
  <si>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</si>
  <si>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</si>
  <si>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</si>
  <si>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</si>
  <si>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</si>
  <si>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</si>
  <si>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</si>
  <si>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</si>
  <si>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</si>
  <si>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</si>
  <si>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</si>
  <si>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</si>
  <si>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</si>
  <si>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</si>
  <si>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</si>
  <si>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</si>
  <si>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</si>
  <si>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</si>
  <si>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</si>
  <si>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</si>
  <si>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</si>
  <si>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</si>
  <si>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</si>
  <si>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</si>
  <si>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</si>
  <si>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</si>
  <si>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</si>
  <si>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</si>
  <si>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</si>
  <si>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</si>
  <si>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</si>
  <si>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</si>
  <si>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</si>
  <si>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</si>
  <si>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</si>
  <si>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</si>
  <si>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</si>
  <si>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</si>
  <si>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</si>
  <si>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</si>
  <si>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</si>
  <si>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</si>
  <si>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</si>
  <si>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</si>
  <si>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</si>
  <si>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</si>
  <si>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</si>
  <si>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</si>
  <si>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</si>
  <si>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</si>
  <si>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</si>
  <si>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</si>
  <si>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</si>
  <si>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</si>
  <si>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</si>
  <si>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</si>
  <si>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</si>
  <si>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</si>
  <si>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</si>
  <si>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</si>
  <si>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</si>
  <si>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</si>
  <si>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</si>
  <si>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</si>
  <si>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</si>
  <si>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</si>
  <si>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</si>
  <si>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</si>
  <si>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</si>
  <si>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</si>
  <si>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</si>
  <si>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</si>
  <si>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</si>
  <si>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</si>
  <si>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</si>
  <si>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</si>
  <si>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</si>
  <si>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</si>
  <si>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</si>
  <si>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</si>
  <si>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</si>
  <si>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</si>
  <si>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</si>
  <si>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</si>
  <si>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</si>
  <si>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</si>
  <si>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</si>
  <si>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</si>
  <si>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</si>
  <si>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</si>
  <si>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</si>
  <si>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</si>
  <si>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</si>
  <si>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</si>
  <si>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</si>
  <si>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</si>
  <si>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</si>
  <si>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</si>
  <si>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</si>
  <si>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</si>
  <si>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</si>
  <si>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</si>
  <si>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</si>
  <si>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</si>
  <si>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</si>
  <si>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</si>
  <si>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</si>
  <si>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</si>
  <si>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</si>
  <si>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</si>
  <si>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</si>
  <si>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</si>
  <si>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</si>
  <si>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</si>
  <si>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</si>
  <si>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</si>
  <si>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</si>
  <si>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</si>
  <si>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</si>
  <si>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</si>
  <si>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</si>
  <si>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</si>
  <si>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</si>
  <si>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</si>
  <si>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</si>
  <si>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</si>
  <si>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</si>
  <si>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</si>
  <si>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</si>
  <si>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</si>
  <si>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</si>
  <si>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</si>
  <si>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</si>
  <si>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</si>
  <si>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</si>
  <si>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</si>
  <si>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</si>
  <si>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</si>
  <si>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</si>
  <si>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</si>
  <si>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</si>
  <si>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</si>
  <si>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</si>
  <si>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</si>
  <si>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</si>
  <si>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</si>
  <si>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</si>
  <si>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</si>
  <si>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</si>
  <si>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</si>
  <si>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</si>
  <si>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</si>
  <si>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</si>
  <si>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</si>
  <si>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</si>
  <si>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</si>
  <si>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</si>
  <si>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</si>
  <si>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</si>
  <si>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</si>
  <si>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</si>
  <si>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</si>
  <si>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</si>
  <si>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</si>
  <si>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</si>
  <si>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</si>
  <si>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</si>
  <si>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</si>
  <si>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</si>
  <si>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</si>
  <si>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</si>
  <si>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</si>
  <si>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</si>
  <si>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</si>
  <si>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</si>
  <si>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</si>
  <si>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</si>
  <si>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</si>
  <si>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</si>
  <si>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</si>
  <si>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</si>
  <si>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</si>
  <si>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</si>
  <si>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</si>
  <si>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</si>
  <si>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</si>
  <si>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</si>
  <si>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</si>
  <si>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</si>
  <si>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</si>
  <si>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</si>
  <si>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</si>
  <si>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</si>
  <si>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</si>
  <si>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</si>
  <si>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</si>
  <si>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</si>
  <si>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</si>
  <si>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</si>
  <si>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</si>
  <si>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</si>
  <si>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</si>
  <si>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</si>
  <si>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</si>
  <si>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</si>
  <si>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</si>
  <si>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</si>
  <si>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</si>
  <si>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</si>
  <si>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</si>
  <si>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</si>
  <si>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</si>
  <si>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</si>
  <si>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</si>
  <si>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</si>
  <si>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</si>
  <si>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</si>
  <si>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</si>
  <si>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</si>
  <si>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</si>
  <si>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</si>
  <si>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</si>
  <si>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</si>
  <si>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</si>
  <si>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</si>
  <si>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</si>
  <si>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</si>
  <si>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</si>
  <si>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</si>
  <si>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</si>
  <si>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</si>
  <si>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</si>
  <si>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</si>
  <si>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</si>
  <si>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</si>
  <si>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</si>
  <si>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</si>
  <si>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</si>
  <si>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</si>
  <si>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</si>
  <si>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</si>
  <si>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</si>
  <si>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</si>
  <si>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</si>
  <si>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</si>
  <si>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</si>
  <si>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</si>
  <si>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</si>
  <si>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</si>
  <si>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</si>
  <si>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</si>
  <si>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</si>
  <si>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</si>
  <si>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</si>
  <si>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</si>
  <si>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</si>
  <si>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</si>
  <si>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</si>
  <si>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</si>
  <si>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</si>
  <si>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</si>
  <si>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</si>
  <si>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</si>
  <si>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</si>
  <si>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</si>
  <si>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</si>
  <si>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</si>
  <si>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</si>
  <si>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</si>
  <si>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</si>
  <si>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</si>
  <si>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</si>
  <si>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</si>
  <si>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</si>
  <si>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</si>
  <si>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</si>
  <si>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</si>
  <si>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</si>
  <si>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</si>
  <si>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</si>
  <si>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</si>
  <si>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</si>
  <si>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</si>
  <si>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</si>
  <si>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</si>
  <si>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</si>
  <si>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</si>
  <si>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</si>
  <si>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</si>
  <si>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</si>
  <si>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</si>
  <si>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</si>
  <si>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</si>
  <si>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</si>
  <si>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</si>
  <si>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</si>
  <si>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</si>
  <si>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</si>
  <si>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</si>
  <si>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</si>
  <si>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</si>
  <si>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</si>
  <si>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</si>
  <si>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</si>
  <si>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</si>
  <si>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</si>
  <si>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</si>
  <si>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</si>
  <si>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</si>
  <si>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</si>
  <si>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</si>
  <si>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</si>
  <si>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</si>
  <si>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</si>
  <si>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</si>
  <si>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</si>
  <si>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</si>
  <si>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</si>
  <si>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</si>
  <si>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</si>
  <si>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</si>
  <si>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</si>
  <si>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</si>
  <si>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</si>
  <si>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</si>
  <si>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</si>
  <si>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</si>
  <si>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</si>
  <si>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</si>
  <si>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</si>
  <si>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</si>
  <si>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</si>
  <si>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</si>
  <si>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</si>
  <si>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</si>
  <si>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</si>
  <si>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</si>
  <si>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</si>
  <si>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</si>
  <si>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</si>
  <si>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</si>
  <si>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</si>
  <si>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</si>
  <si>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</si>
  <si>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</si>
  <si>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</si>
  <si>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</si>
  <si>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</si>
  <si>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</si>
  <si>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</si>
  <si>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</si>
  <si>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</si>
  <si>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</si>
  <si>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</si>
  <si>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</si>
  <si>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</si>
  <si>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</si>
  <si>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</si>
  <si>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</si>
  <si>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</si>
  <si>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</si>
  <si>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</si>
  <si>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</si>
  <si>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</si>
  <si>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</si>
  <si>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</si>
  <si>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</si>
  <si>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</si>
  <si>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</si>
  <si>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</si>
  <si>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</si>
  <si>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</si>
  <si>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</si>
  <si>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</si>
  <si>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</si>
  <si>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</si>
  <si>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</si>
  <si>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</si>
  <si>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</si>
  <si>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</si>
  <si>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</si>
  <si>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</si>
  <si>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</si>
  <si>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</si>
  <si>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</si>
  <si>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</si>
  <si>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</si>
  <si>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</si>
  <si>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</si>
  <si>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</si>
  <si>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</si>
  <si>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</si>
  <si>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</si>
  <si>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</si>
  <si>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</si>
  <si>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</si>
  <si>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</si>
  <si>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</si>
  <si>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</si>
  <si>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</si>
  <si>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</si>
  <si>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</si>
  <si>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</si>
  <si>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</si>
  <si>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</si>
  <si>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</si>
  <si>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</si>
  <si>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</si>
  <si>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</si>
  <si>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</si>
  <si>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</si>
  <si>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</si>
  <si>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</si>
  <si>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</si>
  <si>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</si>
  <si>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</si>
  <si>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</si>
  <si>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</si>
  <si>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</si>
  <si>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</si>
  <si>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</si>
  <si>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</si>
  <si>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</si>
  <si>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</si>
  <si>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</si>
  <si>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</si>
  <si>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</si>
  <si>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</si>
  <si>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</si>
  <si>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</si>
  <si>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</si>
  <si>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</si>
  <si>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</si>
  <si>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</si>
  <si>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</si>
  <si>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</si>
  <si>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</si>
  <si>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</si>
  <si>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</si>
  <si>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</si>
  <si>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</si>
  <si>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</si>
  <si>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</si>
  <si>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</si>
  <si>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</si>
  <si>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</si>
  <si>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</si>
  <si>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</si>
  <si>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</si>
  <si>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</si>
  <si>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</si>
  <si>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</si>
  <si>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</si>
  <si>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</si>
  <si>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</si>
  <si>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</si>
  <si>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</si>
  <si>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</si>
  <si>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</si>
  <si>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</si>
  <si>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</si>
  <si>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</si>
  <si>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</si>
  <si>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</si>
  <si>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</si>
  <si>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</si>
  <si>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</si>
  <si>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</si>
  <si>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</si>
  <si>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</si>
  <si>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</si>
  <si>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</si>
  <si>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</si>
  <si>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</si>
  <si>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</si>
  <si>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</si>
  <si>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</si>
  <si>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</si>
  <si>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</si>
  <si>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</si>
  <si>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</si>
  <si>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</si>
  <si>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</si>
  <si>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</si>
  <si>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</si>
  <si>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</si>
  <si>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</si>
  <si>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</si>
  <si>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</si>
  <si>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</si>
  <si>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</si>
  <si>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</si>
  <si>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</si>
  <si>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</si>
  <si>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</si>
  <si>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</si>
  <si>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</si>
  <si>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</si>
  <si>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</si>
  <si>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</si>
  <si>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</si>
  <si>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</si>
  <si>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</si>
  <si>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</si>
  <si>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</si>
  <si>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</si>
  <si>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</si>
  <si>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</si>
  <si>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</si>
  <si>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</si>
  <si>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</si>
  <si>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</si>
  <si>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</si>
  <si>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</si>
  <si>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</si>
  <si>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</si>
  <si>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</si>
  <si>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</si>
  <si>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</si>
  <si>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</si>
  <si>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</si>
  <si>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</si>
  <si>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</si>
  <si>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</si>
  <si>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</si>
  <si>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</si>
  <si>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</si>
  <si>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</si>
  <si>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</si>
  <si>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</si>
  <si>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</si>
  <si>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</si>
  <si>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</si>
  <si>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</si>
  <si>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</si>
  <si>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</si>
  <si>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</si>
  <si>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</si>
  <si>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</si>
  <si>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</si>
  <si>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</si>
  <si>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</si>
  <si>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</si>
  <si>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</si>
  <si>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</si>
  <si>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</si>
  <si>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</si>
  <si>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</si>
  <si>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</si>
  <si>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</si>
  <si>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</si>
  <si>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</si>
  <si>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</si>
  <si>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</si>
  <si>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</si>
  <si>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</si>
  <si>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</si>
  <si>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</si>
  <si>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</si>
  <si>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</si>
  <si>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</si>
  <si>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</si>
  <si>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</si>
  <si>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</si>
  <si>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</si>
  <si>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</si>
  <si>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</si>
  <si>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</si>
  <si>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</si>
  <si>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</si>
  <si>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</si>
  <si>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</si>
  <si>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</si>
  <si>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</si>
  <si>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</si>
  <si>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</si>
  <si>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</si>
  <si>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</si>
  <si>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</si>
  <si>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</si>
  <si>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</si>
  <si>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</si>
  <si>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</si>
  <si>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</si>
  <si>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</si>
  <si>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</si>
  <si>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</si>
  <si>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</si>
  <si>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</si>
  <si>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</si>
  <si>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</si>
  <si>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</si>
  <si>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</si>
  <si>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</si>
  <si>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</si>
  <si>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</si>
  <si>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</si>
  <si>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</si>
  <si>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</si>
  <si>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</si>
  <si>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</si>
  <si>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</si>
  <si>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</si>
  <si>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</si>
  <si>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</si>
  <si>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</si>
  <si>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</si>
  <si>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</si>
  <si>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</si>
  <si>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</si>
  <si>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</si>
  <si>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</si>
  <si>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</si>
  <si>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</si>
  <si>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</si>
  <si>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</si>
  <si>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</si>
  <si>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</si>
  <si>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</si>
  <si>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</si>
  <si>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</si>
  <si>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</si>
  <si>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</si>
  <si>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</si>
  <si>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</si>
  <si>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</si>
  <si>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</si>
  <si>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</si>
  <si>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</si>
  <si>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</si>
  <si>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</si>
  <si>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</si>
  <si>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</si>
  <si>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</si>
  <si>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</si>
  <si>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</si>
  <si>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</si>
  <si>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</si>
  <si>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</si>
  <si>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</si>
  <si>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</si>
  <si>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</si>
  <si>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</si>
  <si>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</si>
  <si>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</si>
  <si>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</si>
  <si>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</si>
  <si>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</si>
  <si>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</si>
  <si>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</si>
  <si>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</si>
  <si>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</si>
  <si>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</si>
  <si>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</si>
  <si>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</si>
  <si>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</si>
  <si>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</si>
  <si>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</si>
  <si>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</si>
  <si>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</si>
  <si>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</si>
  <si>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</si>
  <si>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</si>
  <si>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</si>
  <si>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</si>
  <si>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</si>
  <si>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</si>
  <si>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</si>
  <si>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</si>
  <si>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</si>
  <si>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</si>
  <si>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</si>
  <si>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</si>
  <si>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</si>
  <si>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</si>
  <si>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</si>
  <si>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</si>
  <si>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</si>
  <si>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</si>
  <si>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</si>
  <si>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</si>
  <si>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</si>
  <si>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</si>
  <si>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</si>
  <si>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</si>
  <si>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</si>
  <si>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</si>
  <si>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</si>
  <si>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</si>
  <si>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</si>
  <si>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</si>
  <si>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</si>
  <si>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</si>
  <si>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</si>
  <si>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</si>
  <si>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</si>
  <si>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</si>
  <si>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</si>
  <si>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</si>
  <si>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</si>
  <si>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</si>
  <si>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</si>
  <si>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</si>
  <si>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</si>
  <si>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</si>
  <si>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</si>
  <si>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</si>
  <si>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</si>
  <si>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</si>
  <si>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</si>
  <si>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</si>
  <si>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</si>
  <si>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</si>
  <si>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</si>
  <si>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</si>
  <si>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</si>
  <si>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</si>
  <si>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</si>
  <si>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</si>
  <si>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</si>
  <si>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</si>
  <si>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</si>
  <si>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</si>
  <si>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</si>
  <si>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</si>
  <si>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</si>
  <si>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</si>
  <si>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</si>
  <si>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</si>
  <si>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</si>
  <si>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</si>
  <si>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</si>
  <si>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</si>
  <si>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</si>
  <si>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</si>
  <si>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</si>
  <si>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</si>
  <si>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</si>
  <si>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</si>
  <si>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</si>
  <si>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</si>
  <si>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</si>
  <si>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</si>
  <si>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</si>
  <si>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</si>
  <si>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</si>
  <si>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</si>
  <si>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</si>
  <si>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</si>
  <si>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</si>
  <si>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</si>
  <si>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</si>
  <si>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</si>
  <si>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</si>
  <si>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</si>
  <si>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</si>
  <si>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</si>
  <si>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</si>
  <si>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</si>
  <si>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</si>
  <si>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</si>
  <si>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</si>
  <si>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</si>
  <si>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</si>
  <si>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</si>
  <si>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</si>
  <si>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</si>
  <si>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</si>
  <si>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</si>
  <si>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</si>
  <si>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</si>
  <si>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</si>
  <si>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</si>
  <si>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</si>
  <si>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</si>
  <si>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</si>
  <si>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</si>
  <si>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</si>
  <si>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</si>
  <si>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</si>
  <si>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</si>
  <si>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</si>
  <si>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</si>
  <si>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</si>
  <si>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</si>
  <si>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</si>
  <si>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</si>
  <si>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</si>
  <si>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</si>
  <si>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</si>
  <si>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</si>
  <si>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</si>
  <si>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</si>
  <si>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</si>
  <si>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</si>
  <si>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</si>
  <si>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</si>
  <si>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</si>
  <si>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</si>
  <si>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</si>
  <si>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</si>
  <si>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</si>
  <si>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</si>
  <si>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</si>
  <si>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</si>
  <si>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</si>
  <si>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</si>
  <si>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</si>
  <si>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</si>
  <si>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</si>
  <si>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</si>
  <si>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</si>
  <si>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</si>
  <si>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</si>
  <si>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</si>
  <si>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</si>
  <si>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</si>
  <si>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</si>
  <si>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</si>
  <si>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</si>
  <si>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</si>
  <si>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</si>
  <si>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</si>
  <si>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</si>
  <si>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</si>
  <si>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</si>
  <si>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</si>
  <si>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</si>
  <si>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</si>
  <si>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</si>
  <si>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</si>
  <si>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</si>
  <si>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</si>
  <si>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</si>
  <si>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</si>
  <si>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</si>
  <si>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</si>
  <si>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</si>
  <si>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</si>
  <si>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</si>
  <si>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</si>
  <si>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</si>
  <si>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</si>
  <si>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</si>
  <si>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</si>
  <si>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</si>
  <si>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</si>
  <si>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</si>
  <si>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</si>
  <si>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</si>
  <si>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</si>
  <si>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</si>
  <si>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</si>
  <si>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</si>
  <si>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</si>
  <si>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</si>
  <si>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</si>
  <si>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</si>
  <si>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</si>
  <si>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</si>
  <si>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</si>
  <si>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</si>
  <si>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</si>
  <si>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</si>
  <si>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</si>
  <si>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</si>
  <si>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</si>
  <si>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</si>
  <si>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</si>
  <si>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</si>
  <si>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</si>
  <si>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</si>
  <si>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</si>
  <si>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</si>
  <si>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</si>
  <si>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</si>
  <si>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</si>
  <si>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</si>
  <si>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</si>
  <si>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</si>
  <si>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</si>
  <si>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</si>
  <si>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</si>
  <si>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</si>
  <si>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</si>
  <si>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</si>
  <si>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</si>
  <si>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</si>
  <si>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</si>
  <si>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</si>
  <si>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</si>
  <si>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</si>
  <si>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</si>
  <si>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</si>
  <si>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</si>
  <si>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</si>
  <si>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</si>
  <si>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</si>
  <si>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</si>
  <si>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</si>
  <si>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</si>
  <si>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</si>
  <si>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</si>
  <si>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</si>
  <si>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</si>
  <si>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</si>
  <si>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</si>
  <si>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</si>
  <si>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</si>
  <si>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</si>
  <si>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</si>
  <si>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</si>
  <si>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</si>
  <si>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</si>
  <si>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</si>
  <si>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</si>
  <si>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</si>
  <si>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</si>
  <si>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</si>
  <si>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</si>
  <si>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</si>
  <si>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</si>
  <si>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</si>
  <si>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</si>
  <si>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</si>
  <si>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</si>
  <si>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</si>
  <si>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</si>
  <si>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</si>
  <si>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</si>
  <si>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</si>
  <si>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</si>
  <si>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</si>
  <si>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</si>
  <si>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</si>
  <si>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</si>
  <si>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</si>
  <si>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</si>
  <si>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</si>
  <si>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</si>
  <si>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</si>
  <si>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</si>
  <si>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</si>
  <si>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</si>
  <si>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</si>
  <si>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</si>
  <si>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</si>
  <si>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</si>
  <si>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</si>
  <si>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</si>
  <si>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</si>
  <si>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</si>
  <si>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</si>
  <si>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</si>
  <si>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</si>
  <si>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</si>
  <si>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</si>
  <si>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</si>
  <si>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</si>
  <si>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</si>
  <si>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</si>
  <si>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</si>
  <si>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</si>
  <si>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</si>
  <si>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</si>
  <si>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</si>
  <si>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</si>
  <si>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</si>
  <si>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</si>
  <si>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</si>
  <si>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</si>
  <si>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</si>
  <si>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</si>
  <si>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</si>
  <si>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</si>
  <si>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</si>
  <si>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</si>
  <si>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</si>
  <si>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</si>
  <si>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</si>
  <si>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</si>
  <si>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</si>
  <si>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</si>
  <si>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</si>
  <si>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</si>
  <si>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</si>
  <si>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</si>
  <si>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</si>
  <si>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</si>
  <si>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</si>
  <si>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</si>
  <si>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</si>
  <si>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</si>
  <si>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</si>
  <si>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</si>
  <si>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</si>
  <si>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</si>
  <si>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</si>
  <si>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</si>
  <si>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</si>
  <si>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</si>
  <si>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</si>
  <si>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</si>
  <si>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</si>
  <si>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</si>
  <si>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</si>
  <si>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</si>
  <si>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</si>
  <si>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</si>
  <si>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</si>
  <si>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</si>
  <si>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</si>
  <si>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</si>
  <si>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</si>
  <si>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</si>
  <si>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</si>
  <si>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</si>
  <si>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</si>
  <si>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</si>
  <si>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</si>
  <si>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</si>
  <si>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</si>
  <si>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</si>
  <si>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</si>
  <si>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</si>
  <si>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</si>
  <si>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</si>
  <si>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</si>
  <si>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</si>
  <si>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</si>
  <si>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</si>
  <si>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</si>
  <si>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</si>
  <si>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</si>
  <si>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</si>
  <si>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</si>
  <si>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</si>
  <si>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</si>
  <si>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</si>
  <si>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</si>
  <si>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</si>
  <si>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</si>
  <si>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</si>
  <si>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</si>
  <si>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</si>
  <si>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</si>
  <si>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</si>
  <si>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</si>
  <si>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</si>
  <si>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</si>
  <si>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</si>
  <si>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</si>
  <si>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</si>
  <si>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</si>
  <si>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</si>
  <si>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</si>
  <si>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</si>
  <si>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</si>
  <si>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</si>
  <si>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</si>
  <si>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</si>
  <si>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</si>
  <si>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</si>
  <si>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</si>
  <si>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</si>
  <si>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</si>
  <si>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</si>
  <si>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</si>
  <si>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</si>
  <si>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</si>
  <si>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</si>
  <si>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</si>
  <si>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</si>
  <si>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</si>
  <si>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</si>
  <si>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</si>
  <si>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</si>
  <si>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</si>
  <si>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</si>
  <si>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</si>
  <si>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</si>
  <si>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</si>
  <si>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</si>
  <si>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</si>
  <si>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</si>
  <si>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</si>
  <si>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</si>
  <si>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</si>
  <si>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</si>
  <si>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</si>
  <si>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</si>
  <si>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</si>
  <si>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</si>
  <si>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</si>
  <si>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</si>
  <si>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</si>
  <si>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</si>
  <si>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</si>
  <si>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</si>
  <si>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</si>
  <si>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</si>
  <si>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</si>
  <si>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</si>
  <si>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</si>
  <si>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</si>
  <si>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</si>
  <si>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</si>
  <si>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</si>
  <si>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</si>
  <si>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</si>
  <si>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</si>
  <si>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</si>
  <si>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</si>
  <si>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</si>
  <si>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</si>
  <si>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</si>
  <si>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</si>
  <si>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</si>
  <si>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</si>
  <si>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</si>
  <si>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</si>
  <si>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</si>
  <si>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</si>
  <si>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</si>
  <si>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</si>
  <si>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</si>
  <si>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</si>
  <si>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</si>
  <si>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</si>
  <si>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</si>
  <si>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</si>
  <si>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</si>
  <si>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</si>
  <si>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</si>
  <si>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</si>
  <si>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</si>
  <si>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</si>
  <si>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</si>
  <si>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</si>
  <si>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</si>
  <si>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</si>
  <si>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</si>
  <si>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</si>
  <si>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</si>
  <si>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</si>
  <si>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</si>
  <si>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</si>
  <si>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</si>
  <si>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</si>
  <si>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</si>
  <si>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</si>
  <si>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</si>
  <si>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</si>
  <si>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</si>
  <si>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</si>
  <si>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</si>
  <si>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</si>
  <si>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</si>
  <si>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</si>
  <si>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</si>
  <si>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</si>
  <si>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</si>
  <si>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</si>
  <si>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</si>
  <si>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</si>
  <si>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</si>
  <si>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</si>
  <si>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</si>
  <si>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</si>
  <si>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</si>
  <si>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</si>
  <si>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</si>
  <si>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</si>
  <si>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</si>
  <si>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</si>
  <si>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</si>
  <si>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</si>
  <si>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</si>
  <si>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</si>
  <si>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</si>
  <si>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</si>
  <si>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</si>
  <si>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</si>
  <si>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</si>
  <si>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</si>
  <si>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</si>
  <si>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</si>
  <si>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</si>
  <si>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</si>
  <si>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</si>
  <si>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</si>
  <si>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</si>
  <si>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</si>
  <si>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</si>
  <si>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</si>
  <si>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</si>
  <si>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</si>
  <si>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</si>
  <si>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</si>
  <si>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</si>
  <si>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</si>
  <si>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</si>
  <si>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</si>
  <si>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</si>
  <si>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</si>
  <si>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</si>
  <si>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</si>
  <si>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</si>
  <si>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</si>
  <si>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</si>
  <si>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</si>
  <si>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</si>
  <si>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</si>
  <si>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</si>
  <si>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</si>
  <si>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</si>
  <si>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</si>
  <si>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</si>
  <si>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</si>
  <si>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</si>
  <si>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</si>
  <si>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</si>
  <si>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</si>
  <si>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</si>
  <si>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</si>
  <si>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</si>
  <si>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</si>
  <si>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</si>
  <si>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</si>
  <si>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</si>
  <si>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</si>
  <si>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</si>
  <si>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</si>
  <si>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</si>
  <si>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</si>
  <si>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</si>
  <si>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</si>
  <si>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</si>
  <si>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</si>
  <si>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</si>
  <si>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</si>
  <si>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</si>
  <si>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</si>
  <si>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</si>
  <si>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</si>
  <si>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</si>
  <si>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</si>
  <si>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</si>
  <si>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</si>
  <si>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</si>
  <si>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</si>
  <si>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</si>
  <si>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</si>
  <si>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</si>
  <si>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</si>
  <si>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</si>
  <si>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</si>
  <si>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</si>
  <si>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</si>
  <si>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</si>
  <si>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</si>
  <si>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</si>
  <si>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</si>
  <si>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</si>
  <si>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</si>
  <si>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</si>
  <si>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</si>
  <si>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</si>
  <si>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</si>
  <si>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</si>
  <si>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</si>
  <si>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</si>
  <si>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</si>
  <si>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</si>
  <si>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</si>
  <si>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</si>
  <si>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</si>
  <si>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</si>
  <si>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</si>
  <si>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</si>
  <si>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</si>
  <si>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</si>
  <si>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</si>
  <si>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</si>
  <si>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</si>
  <si>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</si>
  <si>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</si>
  <si>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</si>
  <si>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</si>
  <si>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</si>
  <si>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</si>
  <si>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</si>
  <si>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</si>
  <si>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</si>
  <si>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</si>
  <si>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</si>
  <si>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</si>
  <si>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</si>
  <si>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</si>
  <si>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</si>
  <si>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</si>
  <si>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</si>
  <si>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</si>
  <si>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</si>
  <si>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</si>
  <si>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</si>
  <si>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</si>
  <si>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</si>
  <si>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</si>
  <si>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</si>
  <si>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</si>
  <si>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</si>
  <si>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</si>
  <si>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</si>
  <si>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</si>
  <si>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</si>
  <si>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</si>
  <si>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</si>
  <si>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</si>
  <si>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</si>
  <si>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</si>
  <si>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</si>
  <si>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</si>
  <si>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</si>
  <si>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</si>
  <si>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</si>
  <si>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</si>
  <si>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</si>
  <si>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</si>
  <si>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</si>
  <si>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</si>
  <si>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</si>
  <si>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</si>
  <si>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</si>
  <si>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</si>
  <si>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</si>
  <si>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</si>
  <si>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</si>
  <si>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</si>
  <si>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</si>
  <si>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</si>
  <si>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</si>
  <si>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</si>
  <si>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</si>
  <si>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</si>
  <si>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</si>
  <si>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</si>
  <si>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</si>
  <si>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</si>
  <si>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</si>
  <si>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</si>
  <si>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</si>
  <si>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</si>
  <si>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</si>
  <si>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</si>
  <si>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</si>
  <si>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</si>
  <si>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</si>
  <si>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</si>
  <si>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</si>
  <si>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</si>
  <si>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</si>
  <si>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</si>
  <si>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</si>
  <si>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</si>
  <si>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</si>
  <si>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</si>
  <si>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</si>
  <si>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</si>
  <si>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</si>
  <si>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</si>
  <si>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</si>
  <si>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</si>
  <si>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</si>
  <si>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</si>
  <si>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</si>
  <si>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</si>
  <si>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</si>
  <si>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</si>
  <si>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</si>
  <si>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</si>
  <si>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</si>
  <si>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</si>
  <si>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</si>
  <si>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</si>
  <si>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</si>
  <si>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</si>
  <si>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</si>
  <si>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</si>
  <si>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</si>
  <si>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</si>
  <si>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</si>
  <si>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</si>
  <si>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</si>
  <si>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</si>
  <si>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</si>
  <si>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</si>
  <si>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</si>
  <si>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</si>
  <si>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</si>
  <si>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</si>
  <si>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</si>
  <si>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</si>
  <si>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</si>
  <si>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</si>
  <si>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</si>
  <si>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</si>
  <si>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</si>
  <si>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</si>
  <si>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</si>
  <si>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</si>
  <si>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</si>
  <si>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</si>
  <si>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</si>
  <si>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</si>
  <si>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</si>
  <si>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</si>
  <si>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</si>
  <si>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</si>
  <si>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</si>
  <si>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</si>
  <si>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</si>
  <si>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</si>
  <si>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</si>
  <si>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</si>
  <si>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</si>
  <si>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</si>
  <si>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</si>
  <si>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</si>
  <si>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</si>
  <si>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</si>
  <si>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</si>
  <si>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</si>
  <si>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</si>
  <si>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</si>
  <si>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</si>
  <si>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</si>
  <si>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</si>
  <si>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</si>
  <si>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</si>
  <si>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</si>
  <si>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</si>
  <si>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</si>
  <si>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</si>
  <si>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</si>
  <si>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</si>
  <si>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</si>
  <si>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</si>
  <si>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</si>
  <si>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</si>
  <si>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</si>
  <si>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</si>
  <si>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</si>
  <si>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</si>
  <si>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</si>
  <si>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</si>
  <si>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</si>
  <si>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</si>
  <si>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</si>
  <si>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</si>
  <si>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</si>
  <si>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</si>
  <si>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</si>
  <si>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</si>
  <si>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</si>
  <si>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</si>
  <si>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</si>
  <si>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</si>
  <si>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</si>
  <si>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</si>
  <si>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</si>
  <si>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</si>
  <si>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</si>
  <si>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</si>
  <si>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</si>
  <si>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</si>
  <si>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</si>
  <si>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</si>
  <si>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</si>
  <si>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</si>
  <si>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</si>
  <si>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</si>
  <si>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</si>
  <si>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</si>
  <si>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</si>
  <si>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</si>
  <si>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</si>
  <si>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</si>
  <si>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</si>
  <si>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</si>
  <si>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</si>
  <si>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</si>
  <si>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</si>
  <si>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</si>
  <si>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</si>
  <si>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</si>
  <si>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</si>
  <si>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</si>
  <si>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</si>
  <si>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</si>
  <si>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</si>
  <si>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</si>
  <si>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</si>
  <si>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</si>
  <si>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</si>
  <si>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</si>
  <si>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</si>
  <si>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</si>
  <si>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</si>
  <si>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</si>
  <si>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</si>
  <si>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</si>
  <si>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</si>
  <si>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</si>
  <si>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</si>
  <si>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</si>
  <si>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</si>
  <si>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</si>
  <si>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</si>
  <si>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</si>
  <si>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</si>
  <si>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</si>
  <si>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</si>
  <si>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</si>
  <si>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</si>
  <si>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</si>
  <si>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</si>
  <si>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</si>
  <si>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</si>
  <si>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</si>
  <si>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</si>
  <si>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</si>
  <si>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</si>
  <si>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</si>
  <si>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</si>
  <si>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</si>
  <si>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</si>
  <si>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</si>
  <si>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</si>
  <si>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</si>
  <si>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</si>
  <si>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</si>
  <si>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</si>
  <si>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</si>
  <si>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</si>
  <si>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</si>
  <si>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</si>
  <si>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</si>
  <si>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</si>
  <si>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</si>
  <si>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</si>
  <si>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</si>
  <si>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</si>
  <si>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</si>
  <si>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</si>
  <si>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</si>
  <si>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</si>
  <si>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</si>
  <si>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</si>
  <si>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</si>
  <si>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</si>
  <si>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</si>
  <si>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</si>
  <si>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</si>
  <si>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</si>
  <si>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</si>
  <si>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</si>
  <si>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</si>
  <si>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</si>
  <si>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</si>
  <si>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</si>
  <si>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</si>
  <si>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</si>
  <si>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</si>
  <si>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</si>
  <si>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</si>
  <si>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</si>
  <si>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</si>
  <si>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</si>
  <si>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</si>
  <si>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</si>
  <si>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</si>
  <si>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</si>
  <si>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</si>
  <si>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</si>
  <si>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</si>
  <si>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</si>
  <si>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</si>
  <si>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</si>
  <si>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</si>
  <si>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</si>
  <si>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</si>
  <si>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</si>
  <si>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</si>
  <si>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</si>
  <si>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</si>
  <si>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</si>
  <si>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</si>
  <si>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</si>
  <si>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</si>
  <si>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</si>
  <si>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</si>
  <si>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</si>
  <si>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</si>
  <si>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</si>
  <si>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</si>
  <si>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</si>
  <si>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</si>
  <si>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</si>
  <si>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</si>
  <si>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</si>
  <si>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</si>
  <si>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</si>
  <si>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</si>
  <si>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</si>
  <si>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</si>
  <si>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</si>
  <si>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</si>
  <si>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</si>
  <si>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</si>
  <si>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</si>
  <si>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</si>
  <si>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</si>
  <si>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</si>
  <si>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</si>
  <si>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</si>
  <si>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</si>
  <si>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</si>
  <si>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</si>
  <si>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</si>
  <si>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</si>
  <si>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</si>
  <si>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</si>
  <si>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</si>
  <si>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</si>
  <si>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</si>
  <si>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</si>
  <si>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</si>
  <si>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</si>
  <si>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</si>
  <si>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</si>
  <si>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</si>
  <si>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</si>
  <si>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</si>
  <si>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</si>
  <si>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</si>
  <si>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</si>
  <si>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</si>
  <si>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</si>
  <si>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</si>
  <si>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</si>
  <si>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</si>
  <si>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</si>
  <si>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</si>
  <si>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</si>
  <si>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</si>
  <si>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</si>
  <si>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</si>
  <si>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</si>
  <si>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</si>
  <si>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</si>
  <si>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</si>
  <si>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</si>
  <si>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</si>
  <si>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</si>
  <si>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</si>
  <si>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</si>
  <si>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</si>
  <si>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</si>
  <si>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</si>
  <si>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</si>
  <si>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</si>
  <si>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</si>
  <si>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</si>
  <si>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</si>
  <si>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</si>
  <si>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</si>
  <si>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</si>
  <si>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</si>
  <si>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</si>
  <si>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</si>
  <si>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</si>
  <si>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</si>
  <si>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</si>
  <si>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</si>
  <si>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</si>
  <si>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</si>
  <si>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</si>
  <si>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</si>
  <si>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</si>
  <si>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</si>
  <si>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</si>
  <si>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</si>
  <si>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</si>
  <si>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</si>
  <si>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</si>
  <si>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</si>
  <si>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</si>
  <si>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</si>
  <si>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</si>
  <si>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</si>
  <si>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</si>
  <si>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</si>
  <si>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</si>
  <si>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</si>
  <si>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</si>
  <si>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</si>
  <si>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</si>
  <si>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</si>
  <si>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</si>
  <si>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</si>
  <si>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</si>
  <si>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</si>
  <si>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</si>
  <si>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</si>
  <si>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</si>
  <si>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</si>
  <si>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</si>
  <si>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</si>
  <si>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</si>
  <si>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</si>
  <si>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</si>
  <si>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</si>
  <si>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</si>
  <si>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</si>
  <si>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</si>
  <si>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</si>
  <si>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</si>
  <si>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</si>
  <si>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</si>
  <si>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</si>
  <si>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</si>
  <si>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</si>
  <si>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</si>
  <si>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</si>
  <si>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</si>
  <si>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</si>
  <si>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</si>
  <si>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</si>
  <si>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</si>
  <si>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</si>
  <si>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</si>
  <si>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</si>
  <si>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</si>
  <si>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</si>
  <si>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</si>
  <si>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</si>
  <si>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</si>
  <si>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</si>
  <si>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</si>
  <si>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</si>
  <si>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</si>
  <si>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</si>
  <si>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</si>
  <si>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</si>
  <si>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</si>
  <si>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</si>
  <si>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</si>
  <si>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</si>
  <si>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</si>
  <si>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</si>
  <si>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</si>
  <si>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</si>
  <si>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</si>
  <si>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</si>
  <si>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</si>
  <si>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</si>
  <si>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</si>
  <si>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</si>
  <si>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</si>
  <si>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</si>
  <si>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</si>
  <si>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</si>
  <si>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</si>
  <si>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</si>
  <si>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</si>
  <si>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</si>
  <si>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</si>
  <si>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</si>
  <si>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</si>
  <si>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</si>
  <si>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</si>
  <si>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</si>
  <si>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</si>
  <si>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</si>
  <si>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</si>
  <si>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</si>
  <si>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</si>
  <si>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</si>
  <si>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</si>
  <si>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</si>
  <si>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</si>
  <si>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</si>
  <si>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</si>
  <si>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</si>
  <si>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</si>
  <si>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</si>
  <si>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</si>
  <si>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</si>
  <si>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</si>
  <si>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</si>
  <si>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</si>
  <si>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</si>
  <si>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</si>
  <si>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</si>
  <si>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</si>
  <si>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</si>
  <si>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</si>
  <si>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</si>
  <si>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</si>
  <si>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</si>
  <si>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</si>
  <si>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</si>
  <si>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</si>
  <si>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</si>
  <si>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</si>
  <si>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</si>
  <si>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</si>
  <si>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</si>
  <si>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</si>
  <si>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</si>
  <si>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</si>
  <si>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</si>
  <si>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</si>
  <si>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</si>
  <si>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</si>
  <si>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</si>
  <si>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</si>
  <si>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</si>
  <si>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</si>
  <si>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</si>
  <si>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</si>
  <si>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</si>
  <si>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</si>
  <si>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</si>
  <si>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</si>
  <si>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</si>
  <si>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</si>
  <si>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</si>
  <si>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</si>
  <si>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</si>
  <si>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</si>
  <si>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</si>
  <si>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</si>
  <si>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</si>
  <si>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</si>
  <si>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</si>
  <si>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</si>
  <si>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</si>
  <si>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</si>
  <si>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</si>
  <si>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</si>
  <si>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</si>
  <si>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</si>
  <si>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</si>
  <si>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</si>
  <si>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</si>
  <si>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</si>
  <si>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</si>
  <si>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</si>
  <si>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</si>
  <si>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</si>
  <si>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</si>
  <si>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</si>
  <si>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</si>
  <si>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</si>
  <si>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</si>
  <si>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</si>
  <si>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</si>
  <si>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</si>
  <si>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</si>
  <si>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</si>
  <si>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</si>
  <si>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</si>
  <si>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</si>
  <si>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</si>
  <si>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</si>
  <si>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</si>
  <si>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</si>
  <si>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</si>
  <si>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</si>
  <si>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</si>
  <si>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</si>
  <si>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</si>
  <si>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</si>
  <si>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</si>
  <si>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</si>
  <si>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</si>
  <si>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</si>
  <si>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</si>
  <si>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</si>
  <si>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</si>
  <si>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</si>
  <si>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</si>
  <si>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</si>
  <si>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</si>
  <si>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</si>
  <si>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</si>
  <si>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</si>
  <si>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</si>
  <si>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</si>
  <si>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</si>
  <si>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</si>
  <si>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</si>
  <si>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</si>
  <si>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</si>
  <si>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</si>
  <si>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</si>
  <si>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</si>
  <si>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</si>
  <si>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</si>
  <si>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</si>
  <si>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</si>
  <si>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</si>
  <si>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</si>
  <si>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</si>
  <si>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</si>
  <si>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</si>
  <si>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</si>
  <si>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</si>
  <si>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</si>
  <si>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</si>
  <si>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</si>
  <si>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</si>
  <si>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</si>
  <si>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</si>
  <si>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</si>
  <si>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</si>
  <si>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</si>
  <si>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</si>
  <si>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</si>
  <si>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</si>
  <si>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</si>
  <si>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</si>
  <si>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</si>
  <si>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</si>
  <si>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</si>
  <si>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</si>
  <si>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</si>
  <si>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</si>
  <si>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</si>
  <si>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</si>
  <si>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</si>
  <si>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</si>
  <si>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</si>
  <si>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</si>
  <si>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</si>
  <si>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</si>
  <si>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</si>
  <si>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</si>
  <si>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</si>
  <si>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</si>
  <si>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</si>
  <si>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</si>
  <si>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</si>
  <si>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</si>
  <si>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</si>
  <si>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</si>
  <si>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</si>
  <si>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</si>
  <si>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</si>
  <si>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</si>
  <si>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</si>
  <si>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</si>
  <si>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</si>
  <si>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</si>
  <si>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</si>
  <si>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</si>
  <si>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</si>
  <si>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</si>
  <si>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</si>
  <si>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</si>
  <si>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</si>
  <si>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</si>
  <si>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</si>
  <si>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</si>
  <si>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</si>
  <si>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</si>
  <si>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</si>
  <si>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</si>
  <si>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</si>
  <si>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</si>
  <si>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</si>
  <si>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</si>
  <si>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</si>
  <si>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</si>
  <si>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</si>
  <si>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</si>
  <si>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</si>
  <si>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</si>
  <si>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</si>
  <si>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</si>
  <si>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</si>
  <si>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</si>
  <si>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</si>
  <si>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</si>
  <si>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</si>
  <si>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</si>
  <si>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</si>
  <si>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</si>
  <si>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</si>
  <si>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</si>
  <si>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</si>
  <si>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</si>
  <si>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</si>
  <si>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</si>
  <si>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</si>
  <si>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</si>
  <si>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</si>
  <si>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</si>
  <si>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</si>
  <si>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</si>
  <si>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</si>
  <si>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</si>
  <si>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</si>
  <si>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</si>
  <si>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</si>
  <si>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</si>
  <si>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</si>
  <si>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</si>
  <si>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</si>
  <si>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</si>
  <si>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</si>
  <si>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</si>
  <si>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</si>
  <si>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</si>
  <si>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</si>
  <si>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</si>
  <si>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</si>
  <si>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</si>
  <si>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</si>
  <si>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</si>
  <si>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</si>
  <si>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</si>
  <si>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</si>
  <si>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</si>
  <si>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</si>
  <si>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</si>
  <si>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</si>
  <si>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</si>
  <si>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</si>
  <si>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</si>
  <si>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</si>
  <si>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</si>
  <si>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</si>
  <si>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</si>
  <si>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</si>
  <si>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</si>
  <si>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</si>
  <si>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</si>
  <si>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</si>
  <si>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</si>
  <si>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</si>
  <si>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</si>
  <si>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</si>
  <si>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</si>
  <si>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</si>
  <si>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</si>
  <si>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</si>
  <si>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</si>
  <si>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</si>
  <si>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</si>
  <si>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</si>
  <si>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</si>
  <si>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</si>
  <si>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</si>
  <si>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</si>
  <si>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</si>
  <si>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</si>
  <si>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</si>
  <si>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</si>
  <si>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</si>
  <si>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</si>
  <si>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</si>
  <si>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</si>
  <si>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</si>
  <si>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</si>
  <si>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</si>
  <si>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</si>
  <si>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</si>
  <si>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</si>
  <si>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</si>
  <si>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</si>
  <si>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</si>
  <si>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</si>
  <si>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</si>
  <si>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</si>
  <si>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</si>
  <si>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</si>
  <si>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</si>
  <si>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</si>
  <si>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</si>
  <si>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</si>
  <si>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</si>
  <si>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</si>
  <si>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</si>
  <si>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</si>
  <si>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</si>
  <si>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</si>
  <si>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</si>
  <si>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</si>
  <si>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</si>
  <si>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</si>
  <si>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</si>
  <si>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</si>
  <si>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</si>
  <si>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</si>
  <si>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</si>
  <si>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</si>
  <si>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</si>
  <si>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</si>
  <si>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</si>
  <si>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</si>
  <si>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</si>
  <si>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</si>
  <si>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</si>
  <si>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</si>
  <si>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</si>
  <si>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</si>
  <si>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</si>
  <si>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</si>
  <si>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</si>
  <si>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</si>
  <si>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</si>
  <si>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</si>
  <si>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</si>
  <si>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</si>
  <si>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</si>
  <si>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</si>
  <si>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</si>
  <si>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</si>
  <si>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</si>
  <si>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</si>
  <si>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</si>
  <si>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</si>
  <si>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</si>
  <si>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</si>
  <si>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</si>
  <si>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</si>
  <si>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</si>
  <si>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</si>
  <si>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</si>
  <si>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</si>
  <si>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</si>
  <si>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</si>
  <si>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</si>
  <si>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</si>
  <si>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</si>
  <si>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</si>
  <si>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</si>
  <si>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</si>
  <si>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</si>
  <si>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</si>
  <si>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</si>
  <si>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</si>
  <si>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</si>
  <si>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</si>
  <si>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</si>
  <si>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</si>
  <si>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</si>
  <si>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</si>
  <si>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</si>
  <si>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</si>
  <si>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</si>
  <si>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</si>
  <si>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</si>
  <si>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</si>
  <si>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</si>
  <si>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</si>
  <si>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</si>
  <si>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</si>
  <si>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</si>
  <si>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</si>
  <si>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</si>
  <si>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</si>
  <si>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</si>
  <si>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</si>
  <si>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</si>
  <si>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</si>
  <si>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</si>
  <si>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</si>
  <si>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</si>
  <si>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</si>
  <si>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</si>
  <si>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</si>
  <si>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</si>
  <si>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</si>
  <si>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</si>
  <si>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</si>
  <si>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</si>
  <si>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</si>
  <si>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</si>
  <si>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</si>
  <si>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</si>
  <si>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</si>
  <si>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</si>
  <si>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</si>
  <si>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</si>
  <si>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</si>
  <si>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</si>
  <si>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</si>
  <si>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</si>
  <si>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</si>
  <si>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</si>
  <si>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</si>
  <si>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</si>
  <si>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</si>
  <si>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</si>
  <si>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</si>
  <si>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</si>
  <si>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</si>
  <si>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</si>
  <si>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</si>
  <si>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</si>
  <si>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</si>
  <si>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</si>
  <si>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</si>
  <si>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</si>
  <si>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</si>
  <si>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</si>
  <si>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</si>
  <si>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</si>
  <si>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</si>
  <si>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</si>
  <si>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</si>
  <si>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</si>
  <si>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</si>
  <si>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</si>
  <si>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</si>
  <si>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</si>
  <si>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</si>
  <si>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</si>
  <si>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</si>
  <si>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</si>
  <si>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</si>
  <si>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</si>
  <si>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</si>
  <si>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</si>
  <si>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</si>
  <si>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</si>
  <si>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</si>
  <si>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</si>
  <si>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</si>
  <si>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</si>
  <si>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</si>
  <si>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</si>
  <si>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</si>
  <si>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</si>
  <si>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</si>
  <si>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</si>
  <si>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</si>
  <si>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</si>
  <si>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</si>
  <si>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</si>
  <si>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</si>
  <si>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</si>
  <si>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</si>
  <si>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</si>
  <si>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</si>
  <si>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</si>
  <si>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</si>
  <si>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</si>
  <si>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</si>
  <si>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</si>
  <si>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</si>
  <si>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</si>
  <si>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</si>
  <si>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</si>
  <si>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</si>
  <si>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</si>
  <si>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</si>
  <si>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</si>
  <si>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</si>
  <si>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</si>
  <si>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</si>
  <si>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</si>
  <si>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</si>
  <si>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</si>
  <si>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</si>
  <si>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</si>
  <si>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</si>
  <si>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</si>
  <si>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</si>
  <si>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</si>
  <si>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</si>
  <si>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</si>
  <si>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</si>
  <si>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</si>
  <si>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</si>
  <si>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</si>
  <si>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</si>
  <si>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</si>
  <si>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</si>
  <si>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</si>
  <si>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</si>
  <si>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</si>
  <si>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</si>
  <si>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</si>
  <si>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</si>
  <si>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</si>
  <si>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</si>
  <si>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</si>
  <si>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</si>
  <si>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</si>
  <si>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</si>
  <si>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</si>
  <si>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</si>
  <si>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</si>
  <si>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</si>
  <si>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</si>
  <si>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</si>
  <si>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</si>
  <si>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</si>
  <si>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</si>
  <si>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</si>
  <si>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</si>
  <si>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</si>
  <si>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</si>
  <si>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</si>
  <si>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</si>
  <si>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</si>
  <si>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</si>
  <si>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</si>
  <si>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</si>
  <si>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</si>
  <si>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</si>
  <si>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</si>
  <si>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</si>
  <si>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</si>
  <si>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</si>
  <si>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</si>
  <si>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</si>
  <si>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</si>
  <si>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</si>
  <si>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</si>
  <si>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</si>
  <si>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</si>
  <si>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</si>
  <si>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</si>
  <si>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</si>
  <si>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</si>
  <si>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</si>
  <si>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</si>
  <si>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</si>
  <si>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</si>
  <si>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</si>
  <si>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</si>
  <si>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</si>
  <si>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</si>
  <si>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</si>
  <si>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</si>
  <si>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</si>
  <si>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</si>
  <si>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</si>
  <si>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</si>
  <si>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</si>
  <si>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</si>
  <si>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</si>
  <si>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</si>
  <si>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</si>
  <si>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</si>
  <si>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</si>
  <si>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</si>
  <si>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</si>
  <si>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</si>
  <si>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</si>
  <si>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</si>
  <si>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</si>
  <si>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</si>
  <si>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</si>
  <si>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</si>
  <si>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</si>
  <si>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</si>
  <si>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</si>
  <si>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</si>
  <si>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</si>
  <si>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</si>
  <si>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</si>
  <si>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</si>
  <si>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</si>
  <si>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</si>
  <si>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</si>
  <si>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</si>
  <si>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</si>
  <si>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</si>
  <si>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</si>
  <si>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</si>
  <si>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</si>
  <si>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</si>
  <si>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</si>
  <si>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</si>
  <si>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</si>
  <si>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</si>
  <si>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</si>
  <si>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</si>
  <si>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</si>
  <si>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</si>
  <si>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</si>
  <si>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</si>
  <si>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</si>
  <si>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</si>
  <si>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</si>
  <si>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</si>
  <si>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</si>
  <si>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</si>
  <si>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</si>
  <si>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</si>
  <si>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</si>
  <si>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</si>
  <si>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</si>
  <si>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</si>
  <si>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</si>
  <si>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</si>
  <si>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</si>
  <si>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</si>
  <si>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</si>
  <si>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</si>
  <si>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</si>
  <si>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</si>
  <si>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</si>
  <si>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</si>
  <si>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</si>
  <si>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</si>
  <si>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</si>
  <si>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</si>
  <si>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</si>
  <si>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</si>
  <si>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</si>
  <si>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</si>
  <si>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</si>
  <si>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</si>
  <si>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</si>
  <si>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</si>
  <si>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</si>
  <si>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</si>
  <si>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</si>
  <si>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</si>
  <si>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</si>
  <si>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</si>
  <si>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</si>
  <si>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</si>
  <si>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</si>
  <si>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</si>
  <si>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</si>
  <si>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</si>
  <si>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</si>
  <si>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</si>
  <si>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</si>
  <si>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</si>
  <si>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</si>
  <si>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</si>
  <si>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</si>
  <si>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</si>
  <si>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</si>
  <si>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</si>
  <si>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</si>
  <si>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</si>
  <si>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</si>
  <si>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</si>
  <si>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</si>
  <si>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</si>
  <si>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</si>
  <si>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</si>
  <si>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</si>
  <si>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</si>
  <si>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</si>
  <si>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</si>
  <si>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</si>
  <si>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</si>
  <si>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</si>
  <si>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</si>
  <si>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</si>
  <si>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</si>
  <si>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</si>
  <si>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</si>
  <si>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</si>
  <si>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</si>
  <si>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</si>
  <si>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</si>
  <si>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</si>
  <si>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</si>
  <si>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</si>
  <si>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</si>
  <si>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</si>
  <si>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</si>
  <si>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</si>
  <si>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</si>
  <si>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</si>
  <si>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</si>
  <si>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</si>
  <si>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</si>
  <si>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</si>
  <si>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</si>
  <si>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</si>
  <si>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</si>
  <si>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</si>
  <si>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</si>
  <si>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</si>
  <si>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</si>
  <si>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</si>
  <si>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</si>
  <si>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</si>
  <si>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</si>
  <si>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</si>
  <si>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</si>
  <si>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</si>
  <si>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</si>
  <si>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</si>
  <si>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</si>
  <si>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</si>
  <si>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</si>
  <si>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</si>
  <si>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</si>
  <si>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</si>
  <si>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</si>
  <si>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</si>
  <si>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</si>
  <si>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</si>
  <si>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</si>
  <si>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</si>
  <si>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</si>
  <si>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</si>
  <si>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</si>
  <si>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</si>
  <si>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</si>
  <si>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</si>
  <si>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</si>
  <si>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</si>
  <si>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</si>
  <si>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</si>
  <si>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</si>
  <si>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</si>
  <si>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</si>
  <si>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</si>
  <si>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</si>
  <si>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</si>
  <si>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</si>
  <si>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</si>
  <si>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</si>
  <si>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</si>
  <si>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</si>
  <si>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</si>
  <si>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</si>
  <si>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</si>
  <si>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</si>
  <si>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</si>
  <si>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</si>
  <si>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</si>
  <si>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</si>
  <si>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</si>
  <si>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</si>
  <si>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</si>
  <si>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</si>
  <si>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</si>
  <si>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</si>
  <si>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</si>
  <si>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</si>
  <si>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</si>
  <si>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</si>
  <si>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</si>
  <si>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</si>
  <si>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</si>
  <si>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</si>
  <si>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</si>
  <si>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</si>
  <si>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</si>
  <si>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</si>
  <si>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</si>
  <si>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</si>
  <si>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</si>
  <si>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</si>
  <si>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</si>
  <si>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</si>
  <si>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</si>
  <si>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</si>
  <si>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</si>
  <si>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</si>
  <si>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</si>
  <si>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</si>
  <si>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</si>
  <si>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</si>
  <si>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</si>
  <si>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</si>
  <si>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</si>
  <si>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</si>
  <si>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</si>
  <si>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</si>
  <si>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</si>
  <si>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</si>
  <si>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</si>
  <si>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</si>
  <si>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</si>
  <si>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</si>
  <si>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</si>
  <si>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</si>
  <si>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</si>
  <si>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</si>
  <si>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</si>
  <si>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</si>
  <si>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</si>
  <si>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</si>
  <si>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</si>
  <si>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</si>
  <si>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</si>
  <si>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</si>
  <si>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</si>
  <si>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</si>
  <si>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</si>
  <si>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</si>
  <si>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</si>
  <si>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</si>
  <si>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</si>
  <si>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</si>
  <si>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</si>
  <si>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</si>
  <si>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</si>
  <si>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</si>
  <si>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</si>
  <si>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</si>
  <si>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</si>
  <si>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</si>
  <si>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</si>
  <si>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</si>
  <si>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</si>
  <si>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</si>
  <si>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</si>
  <si>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</si>
  <si>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</si>
  <si>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</si>
  <si>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</si>
  <si>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</si>
  <si>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</si>
  <si>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</si>
  <si>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</si>
  <si>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</si>
  <si>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</si>
  <si>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</si>
  <si>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</si>
  <si>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</si>
  <si>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</si>
  <si>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</si>
  <si>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</si>
  <si>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</si>
  <si>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</si>
  <si>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</si>
  <si>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</si>
  <si>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</si>
  <si>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</si>
  <si>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</si>
  <si>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</si>
  <si>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</si>
  <si>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</si>
  <si>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</si>
  <si>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</si>
  <si>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</si>
  <si>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</si>
  <si>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</si>
  <si>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</si>
  <si>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</si>
  <si>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</si>
  <si>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</si>
  <si>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</si>
  <si>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</si>
  <si>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</si>
  <si>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</si>
  <si>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</si>
  <si>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</si>
  <si>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</si>
  <si>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</si>
  <si>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</si>
  <si>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</si>
  <si>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</si>
  <si>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</si>
  <si>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</si>
  <si>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</si>
  <si>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</si>
  <si>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</si>
  <si>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</si>
  <si>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</si>
  <si>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</si>
  <si>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</si>
  <si>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</si>
  <si>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</si>
  <si>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</si>
  <si>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</si>
  <si>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</si>
  <si>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</si>
  <si>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</si>
  <si>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</si>
  <si>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</si>
  <si>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</si>
  <si>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</si>
  <si>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</si>
  <si>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</si>
  <si>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</si>
  <si>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</si>
  <si>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</si>
  <si>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</si>
  <si>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</si>
  <si>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</si>
  <si>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</si>
  <si>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</si>
  <si>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</si>
  <si>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</si>
  <si>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</si>
  <si>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</si>
  <si>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</si>
  <si>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</si>
  <si>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</si>
  <si>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</si>
  <si>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</si>
  <si>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</si>
  <si>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</si>
  <si>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</si>
  <si>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</si>
  <si>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</si>
  <si>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</si>
  <si>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</si>
  <si>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</si>
  <si>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</si>
  <si>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</si>
  <si>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</si>
  <si>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</si>
  <si>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</si>
  <si>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</si>
  <si>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</si>
  <si>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</si>
  <si>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</si>
  <si>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</si>
  <si>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</si>
  <si>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</si>
  <si>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</si>
  <si>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</si>
  <si>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</si>
  <si>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</si>
  <si>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</si>
  <si>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</si>
  <si>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</si>
  <si>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</si>
  <si>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</si>
  <si>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</si>
  <si>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</si>
  <si>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</si>
  <si>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</si>
  <si>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</si>
  <si>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</si>
  <si>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</si>
  <si>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</si>
  <si>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</si>
  <si>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</si>
  <si>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</si>
  <si>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</si>
  <si>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</si>
  <si>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</si>
  <si>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</si>
  <si>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</si>
  <si>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</si>
  <si>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</si>
  <si>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</si>
  <si>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</si>
  <si>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</si>
  <si>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</si>
  <si>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</si>
  <si>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</si>
  <si>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</si>
  <si>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</si>
  <si>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</si>
  <si>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</si>
  <si>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</si>
  <si>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</si>
  <si>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</si>
  <si>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</si>
  <si>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</si>
  <si>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</si>
  <si>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</si>
  <si>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</si>
  <si>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</si>
  <si>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</si>
  <si>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</si>
  <si>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</si>
  <si>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</si>
  <si>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</si>
  <si>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</si>
  <si>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</si>
  <si>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</si>
  <si>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</si>
  <si>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</si>
  <si>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</si>
  <si>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</si>
  <si>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</si>
  <si>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</si>
  <si>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</si>
  <si>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</si>
  <si>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</si>
  <si>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</si>
  <si>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</si>
  <si>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</si>
  <si>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</si>
  <si>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</si>
  <si>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</si>
  <si>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</si>
  <si>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</si>
  <si>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</si>
  <si>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</si>
  <si>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</si>
  <si>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</si>
  <si>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</si>
  <si>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</si>
  <si>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</si>
  <si>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</si>
  <si>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</si>
  <si>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</si>
  <si>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</si>
  <si>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</si>
  <si>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</si>
  <si>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</si>
  <si>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</si>
  <si>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</si>
  <si>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</si>
  <si>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</si>
  <si>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</si>
  <si>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</si>
  <si>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</si>
  <si>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</si>
  <si>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</si>
  <si>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</si>
  <si>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</si>
  <si>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</si>
  <si>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</si>
  <si>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</si>
  <si>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</si>
  <si>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</si>
  <si>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</si>
  <si>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</si>
  <si>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</si>
  <si>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</si>
  <si>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</si>
  <si>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</si>
  <si>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</si>
  <si>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</si>
  <si>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</si>
  <si>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</si>
  <si>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</si>
  <si>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</si>
  <si>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</si>
  <si>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</si>
  <si>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</si>
  <si>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</si>
  <si>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</si>
  <si>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</si>
  <si>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</si>
  <si>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</si>
  <si>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</si>
  <si>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</si>
  <si>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</si>
  <si>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</si>
  <si>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</si>
  <si>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</si>
  <si>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</si>
  <si>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</si>
  <si>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</si>
  <si>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</si>
  <si>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</si>
  <si>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</si>
  <si>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</si>
  <si>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</si>
  <si>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</si>
  <si>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</si>
  <si>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</si>
  <si>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</si>
  <si>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</si>
  <si>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</si>
  <si>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</si>
  <si>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</si>
  <si>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</si>
  <si>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</si>
  <si>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</si>
  <si>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</si>
  <si>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</si>
  <si>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</si>
  <si>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</si>
  <si>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</si>
  <si>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</si>
  <si>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</si>
  <si>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</si>
  <si>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</si>
  <si>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</si>
  <si>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</si>
  <si>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</si>
  <si>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</si>
  <si>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</si>
  <si>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</si>
  <si>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</si>
  <si>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</si>
  <si>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</si>
  <si>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</si>
  <si>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</si>
  <si>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</si>
  <si>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</si>
  <si>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</si>
  <si>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</si>
  <si>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</si>
  <si>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</si>
  <si>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</si>
  <si>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</si>
  <si>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</si>
  <si>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</si>
  <si>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</si>
  <si>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</si>
  <si>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</si>
  <si>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</si>
  <si>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</si>
  <si>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</si>
  <si>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</si>
  <si>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</si>
  <si>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</si>
  <si>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</si>
  <si>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</si>
  <si>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</si>
  <si>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</si>
  <si>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</si>
  <si>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</si>
  <si>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</si>
  <si>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</si>
  <si>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</si>
  <si>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</si>
  <si>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</si>
  <si>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</si>
  <si>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</si>
  <si>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</si>
  <si>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</si>
  <si>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</si>
  <si>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</si>
  <si>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</si>
  <si>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</si>
  <si>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</si>
  <si>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</si>
  <si>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</si>
  <si>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</si>
  <si>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</si>
  <si>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</si>
  <si>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</si>
  <si>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</si>
  <si>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</si>
  <si>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</si>
  <si>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</si>
  <si>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</si>
  <si>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</si>
  <si>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</si>
  <si>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</si>
  <si>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</si>
  <si>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</si>
  <si>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</si>
  <si>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</si>
  <si>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</si>
  <si>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</si>
  <si>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</si>
  <si>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</si>
  <si>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</si>
  <si>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</si>
  <si>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</si>
  <si>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</si>
  <si>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</si>
  <si>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</si>
  <si>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</si>
  <si>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</si>
  <si>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</si>
  <si>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</si>
  <si>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</si>
  <si>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</si>
  <si>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</si>
  <si>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</si>
  <si>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</si>
  <si>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</si>
  <si>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</si>
  <si>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</si>
  <si>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</si>
  <si>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</si>
  <si>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</si>
  <si>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</si>
  <si>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</si>
  <si>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</si>
  <si>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</si>
  <si>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</si>
  <si>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</si>
  <si>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</si>
  <si>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</si>
  <si>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</si>
  <si>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</si>
  <si>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</si>
  <si>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</si>
  <si>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</si>
  <si>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</si>
  <si>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</si>
  <si>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</si>
  <si>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</si>
  <si>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</si>
  <si>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</si>
  <si>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</si>
  <si>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</si>
  <si>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</si>
  <si>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</si>
  <si>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</si>
  <si>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</si>
  <si>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</si>
  <si>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</si>
  <si>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</si>
  <si>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</si>
  <si>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</si>
  <si>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</si>
  <si>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</si>
  <si>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</si>
  <si>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</si>
  <si>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</si>
  <si>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</si>
  <si>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</si>
  <si>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</si>
  <si>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</si>
  <si>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</si>
  <si>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</si>
  <si>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</si>
  <si>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</si>
  <si>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</si>
  <si>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</si>
  <si>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</si>
  <si>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</si>
  <si>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</si>
  <si>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</si>
  <si>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</si>
  <si>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</si>
  <si>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</si>
  <si>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</si>
  <si>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</si>
  <si>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</si>
  <si>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</si>
  <si>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</si>
  <si>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</si>
  <si>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</si>
  <si>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</si>
  <si>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</si>
  <si>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</si>
  <si>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</si>
  <si>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</si>
  <si>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</si>
  <si>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</si>
  <si>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</si>
  <si>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</si>
  <si>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</si>
  <si>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</si>
  <si>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</si>
  <si>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</si>
  <si>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</si>
  <si>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</si>
  <si>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</si>
  <si>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</si>
  <si>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</si>
  <si>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</si>
  <si>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</si>
  <si>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</si>
  <si>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</si>
  <si>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</si>
  <si>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</si>
  <si>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</si>
  <si>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</si>
  <si>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</si>
  <si>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</si>
  <si>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</si>
  <si>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</si>
  <si>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</si>
  <si>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</si>
  <si>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</si>
  <si>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</si>
  <si>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</si>
  <si>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</si>
  <si>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</si>
  <si>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</si>
  <si>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</si>
  <si>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</si>
  <si>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</si>
  <si>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</si>
  <si>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</si>
  <si>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</si>
  <si>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</si>
  <si>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</si>
  <si>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</si>
  <si>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</si>
  <si>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</si>
  <si>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</si>
  <si>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</si>
  <si>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</si>
  <si>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</si>
  <si>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</si>
  <si>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</si>
  <si>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</si>
  <si>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</si>
  <si>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</si>
  <si>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</si>
  <si>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</si>
  <si>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</si>
  <si>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</si>
  <si>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</si>
  <si>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</si>
  <si>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</si>
  <si>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</si>
  <si>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</si>
  <si>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</si>
  <si>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</si>
  <si>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</si>
  <si>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</si>
  <si>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</si>
  <si>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</si>
  <si>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</si>
  <si>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</si>
  <si>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</si>
  <si>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</si>
  <si>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</si>
  <si>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</si>
  <si>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</si>
  <si>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</si>
  <si>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</si>
  <si>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</si>
  <si>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</si>
  <si>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</si>
  <si>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</si>
  <si>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</si>
  <si>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</si>
  <si>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</si>
  <si>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</si>
  <si>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</si>
  <si>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</si>
  <si>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</si>
  <si>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</si>
  <si>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</si>
  <si>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</si>
  <si>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</si>
  <si>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</si>
  <si>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</si>
  <si>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</si>
  <si>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</si>
  <si>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</si>
  <si>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</si>
  <si>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</si>
  <si>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</si>
  <si>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</si>
  <si>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</si>
  <si>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</si>
  <si>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</si>
  <si>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</si>
  <si>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</si>
  <si>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</si>
  <si>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</si>
  <si>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</si>
  <si>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</si>
  <si>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</si>
  <si>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</si>
  <si>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</si>
  <si>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</si>
  <si>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</si>
  <si>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</si>
  <si>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</si>
  <si>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</si>
  <si>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</si>
  <si>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</si>
  <si>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</si>
  <si>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</si>
  <si>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</si>
  <si>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</si>
  <si>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</si>
  <si>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</si>
  <si>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</si>
  <si>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</si>
  <si>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</si>
  <si>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</si>
  <si>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</si>
  <si>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</si>
  <si>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</si>
  <si>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</si>
  <si>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</si>
  <si>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</si>
  <si>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</si>
  <si>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</si>
  <si>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</si>
  <si>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</si>
  <si>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</si>
  <si>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</si>
  <si>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</si>
  <si>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</si>
  <si>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</si>
  <si>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</si>
  <si>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</si>
  <si>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</si>
  <si>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</si>
  <si>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</si>
  <si>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</si>
  <si>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</si>
  <si>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</si>
  <si>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</si>
  <si>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</si>
  <si>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</si>
  <si>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</si>
  <si>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</si>
  <si>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</si>
  <si>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</si>
  <si>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</si>
  <si>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</si>
  <si>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</si>
  <si>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</si>
  <si>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</si>
  <si>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</si>
  <si>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</si>
  <si>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</si>
  <si>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</si>
  <si>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</si>
  <si>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</si>
  <si>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</si>
  <si>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</si>
  <si>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</si>
  <si>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</si>
  <si>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</si>
  <si>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</si>
  <si>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</si>
  <si>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</si>
  <si>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</si>
  <si>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</si>
  <si>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</si>
  <si>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</si>
  <si>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</si>
  <si>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</si>
  <si>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</si>
  <si>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</si>
  <si>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</si>
  <si>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</si>
  <si>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</si>
  <si>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</si>
  <si>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</si>
  <si>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</si>
  <si>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</si>
  <si>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</si>
  <si>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</si>
  <si>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</si>
  <si>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</si>
  <si>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</si>
  <si>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</si>
  <si>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</si>
  <si>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</si>
  <si>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</si>
  <si>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</si>
  <si>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</si>
  <si>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</si>
  <si>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</si>
  <si>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</si>
  <si>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</si>
  <si>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</si>
  <si>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</si>
  <si>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</si>
  <si>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</si>
  <si>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</si>
  <si>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</si>
  <si>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</si>
  <si>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</si>
  <si>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</si>
  <si>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</si>
  <si>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</si>
  <si>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</si>
  <si>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</si>
  <si>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</si>
  <si>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</si>
  <si>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</si>
  <si>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</si>
  <si>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</si>
  <si>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</si>
  <si>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</si>
  <si>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</si>
  <si>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</si>
  <si>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</si>
  <si>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</si>
  <si>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</si>
  <si>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</si>
  <si>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</si>
  <si>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</si>
  <si>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</si>
  <si>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</si>
  <si>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</si>
  <si>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</si>
  <si>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</si>
  <si>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</si>
  <si>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</si>
  <si>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</si>
  <si>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</si>
  <si>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</si>
  <si>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</si>
  <si>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</si>
  <si>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</si>
  <si>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</si>
  <si>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</si>
  <si>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</si>
  <si>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</si>
  <si>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</si>
  <si>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</si>
  <si>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</si>
  <si>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</si>
  <si>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</si>
  <si>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</si>
  <si>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</si>
  <si>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</si>
  <si>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</si>
  <si>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</si>
  <si>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</si>
  <si>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</si>
  <si>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</si>
  <si>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</si>
  <si>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</si>
  <si>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</si>
  <si>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</si>
  <si>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</si>
  <si>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</si>
  <si>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</si>
  <si>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</si>
  <si>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</si>
  <si>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</si>
  <si>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</si>
  <si>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</si>
  <si>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</si>
  <si>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</si>
  <si>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</si>
  <si>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</si>
  <si>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</si>
  <si>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</si>
  <si>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</si>
  <si>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</si>
  <si>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</si>
  <si>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</si>
  <si>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</si>
  <si>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</si>
  <si>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</si>
  <si>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</si>
  <si>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</si>
  <si>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</si>
  <si>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</si>
  <si>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</si>
  <si>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</si>
  <si>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</si>
  <si>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</si>
  <si>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</si>
  <si>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</si>
  <si>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</si>
  <si>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</si>
  <si>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</si>
  <si>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</si>
  <si>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</si>
  <si>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</si>
  <si>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</si>
  <si>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</si>
  <si>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</si>
  <si>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</si>
  <si>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</si>
  <si>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</si>
  <si>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</si>
  <si>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</si>
  <si>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</si>
  <si>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</si>
  <si>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</si>
  <si>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</si>
  <si>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</si>
  <si>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</si>
  <si>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</si>
  <si>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</si>
  <si>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</si>
  <si>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</si>
  <si>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</si>
  <si>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</si>
  <si>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</si>
  <si>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</si>
  <si>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</si>
  <si>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</si>
  <si>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</si>
  <si>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</si>
  <si>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</si>
  <si>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</si>
  <si>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</si>
  <si>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</si>
  <si>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</si>
  <si>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</si>
  <si>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</si>
  <si>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</si>
  <si>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</si>
  <si>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</si>
  <si>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</si>
  <si>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</si>
  <si>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</si>
  <si>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</si>
  <si>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</si>
  <si>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</si>
  <si>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</si>
  <si>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</si>
  <si>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</si>
  <si>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</si>
  <si>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</si>
  <si>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</si>
  <si>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</si>
  <si>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</si>
  <si>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</si>
  <si>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</si>
  <si>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</si>
  <si>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</si>
  <si>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</si>
  <si>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</si>
  <si>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</si>
  <si>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</si>
  <si>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</si>
  <si>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</si>
  <si>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</si>
  <si>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</si>
  <si>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</si>
  <si>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</si>
  <si>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</si>
  <si>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</si>
  <si>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</si>
  <si>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</si>
  <si>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</si>
  <si>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</si>
  <si>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</si>
  <si>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</si>
  <si>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</si>
  <si>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</si>
  <si>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</si>
  <si>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</si>
  <si>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</si>
  <si>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</si>
  <si>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</si>
  <si>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</si>
  <si>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</si>
  <si>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</si>
  <si>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</si>
  <si>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</si>
  <si>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</si>
  <si>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</si>
  <si>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</si>
  <si>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</si>
  <si>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</si>
  <si>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</si>
  <si>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</si>
  <si>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</si>
  <si>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</si>
  <si>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</si>
  <si>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</si>
  <si>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</si>
  <si>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</si>
  <si>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</si>
  <si>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</si>
  <si>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</si>
  <si>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</si>
  <si>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</si>
  <si>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</si>
  <si>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</si>
  <si>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</si>
  <si>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</si>
  <si>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</si>
  <si>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</si>
  <si>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</si>
  <si>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</si>
  <si>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</si>
  <si>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</si>
  <si>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</si>
  <si>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</si>
  <si>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</si>
  <si>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</si>
  <si>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</si>
  <si>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</si>
  <si>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</si>
  <si>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</si>
  <si>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</si>
  <si>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</si>
  <si>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</si>
  <si>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</si>
  <si>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</si>
  <si>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</si>
  <si>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</si>
  <si>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</si>
  <si>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</si>
  <si>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</si>
  <si>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</si>
  <si>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</si>
  <si>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</si>
  <si>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</si>
  <si>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</si>
  <si>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</si>
  <si>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</si>
  <si>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</si>
  <si>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</si>
  <si>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</si>
  <si>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</si>
  <si>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</si>
  <si>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</si>
  <si>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</si>
  <si>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</si>
  <si>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</si>
  <si>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</si>
  <si>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</si>
  <si>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</si>
  <si>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</si>
  <si>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</si>
  <si>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</si>
  <si>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</si>
  <si>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</si>
  <si>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</si>
  <si>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</si>
  <si>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</si>
  <si>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</si>
  <si>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</si>
  <si>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</si>
  <si>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</si>
  <si>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</si>
  <si>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</si>
  <si>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</si>
  <si>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</si>
  <si>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</si>
  <si>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</si>
  <si>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</si>
  <si>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</si>
  <si>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</si>
  <si>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</si>
  <si>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</si>
  <si>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</si>
  <si>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</si>
  <si>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</si>
  <si>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</si>
  <si>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</si>
  <si>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</si>
  <si>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</si>
  <si>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</si>
  <si>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</si>
  <si>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</si>
  <si>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</si>
  <si>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</si>
  <si>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</si>
  <si>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</si>
  <si>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</si>
  <si>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</si>
  <si>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</si>
  <si>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</si>
  <si>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</si>
  <si>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</si>
  <si>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</si>
  <si>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</si>
  <si>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</si>
  <si>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</si>
  <si>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</si>
  <si>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</si>
  <si>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</si>
  <si>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</si>
  <si>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</si>
  <si>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</si>
  <si>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</si>
  <si>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</si>
  <si>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</si>
  <si>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</si>
  <si>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</si>
  <si>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</si>
  <si>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</si>
  <si>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</si>
  <si>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</si>
  <si>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</si>
  <si>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</si>
  <si>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</si>
  <si>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</si>
  <si>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</si>
  <si>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</si>
  <si>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</si>
  <si>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</si>
  <si>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</si>
  <si>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</si>
  <si>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</si>
  <si>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</si>
  <si>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</si>
  <si>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</si>
  <si>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</si>
  <si>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</si>
  <si>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</si>
  <si>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</si>
  <si>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</si>
  <si>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</si>
  <si>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</si>
  <si>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</si>
  <si>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</si>
  <si>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</si>
  <si>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</si>
  <si>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</si>
  <si>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</si>
  <si>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</si>
  <si>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</si>
  <si>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</si>
  <si>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</si>
  <si>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</si>
  <si>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</si>
  <si>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</si>
  <si>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</si>
  <si>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</si>
  <si>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</si>
  <si>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</si>
  <si>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</si>
  <si>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</si>
  <si>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</si>
  <si>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</si>
  <si>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</si>
  <si>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</si>
  <si>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</si>
  <si>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</si>
  <si>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</si>
  <si>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</si>
  <si>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</si>
  <si>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</si>
  <si>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</si>
  <si>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</si>
  <si>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</si>
  <si>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</si>
  <si>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</si>
  <si>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</si>
  <si>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</si>
  <si>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</si>
  <si>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</si>
  <si>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</si>
  <si>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</si>
  <si>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</si>
  <si>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</si>
  <si>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</si>
  <si>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</si>
  <si>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</si>
  <si>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</si>
  <si>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</si>
  <si>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</si>
  <si>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</si>
  <si>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</si>
  <si>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</si>
  <si>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</si>
  <si>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</si>
  <si>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</si>
  <si>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</si>
  <si>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</si>
  <si>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</si>
  <si>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</si>
  <si>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</si>
  <si>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</si>
  <si>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</si>
  <si>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</si>
  <si>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</si>
  <si>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</si>
  <si>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</si>
  <si>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</si>
  <si>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</si>
  <si>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</si>
  <si>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</si>
  <si>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</si>
  <si>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</si>
  <si>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</si>
  <si>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</si>
  <si>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</si>
  <si>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</si>
  <si>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</si>
  <si>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</si>
  <si>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</si>
  <si>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</si>
  <si>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</si>
  <si>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</si>
  <si>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</si>
  <si>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</si>
  <si>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</si>
  <si>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</si>
  <si>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</si>
  <si>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</si>
  <si>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</si>
  <si>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</si>
  <si>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</si>
  <si>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</si>
  <si>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</si>
  <si>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</si>
  <si>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</si>
  <si>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</si>
  <si>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</si>
  <si>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</si>
  <si>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</si>
  <si>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</si>
  <si>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</si>
  <si>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</si>
  <si>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</si>
  <si>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</si>
  <si>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</si>
  <si>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</si>
  <si>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</si>
  <si>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</si>
  <si>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</si>
  <si>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</si>
  <si>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</si>
  <si>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</si>
  <si>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</si>
  <si>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</si>
  <si>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</si>
  <si>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</si>
  <si>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</si>
  <si>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</si>
  <si>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</si>
  <si>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</si>
  <si>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</si>
  <si>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</si>
  <si>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</si>
  <si>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</si>
  <si>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</si>
  <si>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</si>
  <si>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</si>
  <si>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</si>
  <si>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</si>
  <si>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</si>
  <si>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</si>
  <si>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</si>
  <si>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</si>
  <si>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</si>
  <si>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</si>
  <si>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</si>
  <si>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</si>
  <si>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</si>
  <si>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</si>
  <si>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</si>
  <si>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</si>
  <si>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</si>
  <si>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</si>
  <si>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</si>
  <si>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</si>
  <si>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</si>
  <si>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</si>
  <si>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</si>
  <si>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</si>
  <si>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</si>
  <si>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</si>
  <si>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</si>
  <si>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</si>
  <si>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</si>
  <si>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</si>
  <si>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</si>
  <si>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</si>
  <si>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</si>
  <si>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</si>
  <si>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</si>
  <si>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</si>
  <si>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</si>
  <si>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</si>
  <si>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</si>
  <si>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</si>
  <si>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</si>
  <si>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</si>
  <si>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</si>
  <si>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</si>
  <si>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</si>
  <si>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</si>
  <si>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</si>
  <si>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</si>
  <si>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</si>
  <si>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</si>
  <si>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</si>
  <si>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</si>
  <si>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</si>
  <si>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</si>
  <si>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</si>
  <si>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</si>
  <si>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</si>
  <si>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</si>
  <si>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</si>
  <si>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</si>
  <si>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</si>
  <si>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</si>
  <si>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</si>
  <si>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</si>
  <si>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</si>
  <si>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</si>
  <si>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</si>
  <si>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</si>
  <si>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</si>
  <si>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</si>
  <si>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</si>
  <si>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</si>
  <si>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</si>
  <si>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</si>
  <si>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</si>
  <si>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</si>
  <si>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</si>
  <si>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</si>
  <si>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</si>
  <si>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</si>
  <si>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</si>
  <si>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</si>
  <si>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</si>
  <si>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</si>
  <si>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</si>
  <si>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</si>
  <si>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</si>
  <si>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</si>
  <si>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</si>
  <si>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</si>
  <si>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</si>
  <si>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</si>
  <si>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</si>
  <si>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</si>
  <si>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</si>
  <si>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</si>
  <si>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</si>
  <si>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</si>
  <si>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</si>
  <si>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</si>
  <si>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</si>
  <si>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</si>
  <si>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</si>
  <si>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</si>
  <si>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</si>
  <si>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</si>
  <si>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</si>
  <si>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</si>
  <si>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</si>
  <si>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</si>
  <si>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</si>
  <si>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</si>
  <si>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</si>
  <si>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</si>
  <si>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</si>
  <si>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</si>
  <si>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</si>
  <si>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</si>
  <si>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</si>
  <si>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</si>
  <si>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</si>
  <si>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</si>
  <si>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</si>
  <si>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</si>
  <si>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</si>
  <si>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</si>
  <si>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</si>
  <si>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</si>
  <si>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</si>
  <si>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</si>
  <si>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</si>
  <si>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</si>
  <si>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</si>
  <si>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</si>
  <si>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</si>
  <si>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</si>
  <si>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</si>
  <si>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</si>
  <si>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</si>
  <si>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</si>
  <si>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</si>
  <si>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</si>
  <si>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</si>
  <si>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</si>
  <si>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</si>
  <si>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</si>
  <si>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</si>
  <si>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</si>
  <si>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</si>
  <si>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</si>
  <si>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</si>
  <si>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</si>
  <si>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</si>
  <si>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</si>
  <si>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</si>
  <si>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</si>
  <si>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</si>
  <si>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</si>
  <si>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</si>
  <si>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</si>
  <si>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</si>
  <si>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</si>
  <si>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</si>
  <si>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</si>
  <si>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</si>
  <si>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</si>
  <si>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</si>
  <si>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</si>
  <si>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</si>
  <si>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</si>
  <si>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</si>
  <si>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</si>
  <si>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</si>
  <si>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</si>
  <si>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</si>
  <si>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</si>
  <si>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</si>
  <si>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</si>
  <si>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</si>
  <si>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</si>
  <si>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</si>
  <si>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</si>
  <si>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</si>
  <si>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</si>
  <si>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</si>
  <si>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</si>
  <si>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</si>
  <si>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</si>
  <si>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</si>
  <si>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</si>
  <si>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</si>
  <si>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</si>
  <si>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</si>
  <si>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</si>
  <si>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</si>
  <si>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</si>
  <si>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</si>
  <si>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</si>
  <si>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</si>
  <si>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</si>
  <si>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</si>
  <si>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</si>
  <si>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</si>
  <si>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</si>
  <si>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</si>
  <si>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</si>
  <si>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</si>
  <si>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</si>
  <si>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</si>
  <si>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</si>
  <si>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</si>
  <si>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</si>
  <si>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</si>
  <si>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</si>
  <si>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</si>
  <si>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</si>
  <si>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</si>
  <si>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</si>
  <si>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</si>
  <si>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</si>
  <si>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</si>
  <si>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</si>
  <si>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</si>
  <si>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</si>
  <si>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</si>
  <si>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</si>
  <si>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</si>
  <si>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</si>
  <si>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</si>
  <si>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</si>
  <si>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</si>
  <si>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</si>
  <si>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</si>
  <si>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</si>
  <si>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</si>
  <si>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</si>
  <si>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</si>
  <si>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</si>
  <si>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</si>
  <si>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</si>
  <si>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</si>
  <si>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</si>
  <si>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</si>
  <si>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</si>
  <si>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</si>
  <si>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</si>
  <si>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</si>
  <si>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</si>
  <si>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</si>
  <si>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</si>
  <si>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</si>
  <si>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</si>
  <si>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</si>
  <si>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</si>
  <si>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</si>
  <si>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</si>
  <si>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</si>
  <si>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</si>
  <si>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</si>
  <si>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</si>
  <si>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</si>
  <si>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</si>
  <si>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</si>
  <si>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</si>
  <si>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</si>
  <si>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</si>
  <si>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</si>
  <si>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</si>
  <si>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</si>
  <si>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</si>
  <si>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</si>
  <si>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</si>
  <si>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</si>
  <si>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</si>
  <si>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</si>
  <si>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</si>
  <si>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</si>
  <si>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</si>
  <si>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</si>
  <si>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</si>
  <si>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</si>
  <si>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</si>
  <si>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</si>
  <si>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</si>
  <si>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</si>
  <si>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</si>
  <si>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</si>
  <si>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</si>
  <si>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</si>
  <si>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</si>
  <si>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</si>
  <si>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</si>
  <si>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</si>
  <si>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</si>
  <si>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</si>
  <si>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</si>
  <si>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</si>
  <si>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</si>
  <si>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</si>
  <si>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</si>
  <si>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</si>
  <si>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</si>
  <si>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</si>
  <si>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</si>
  <si>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</si>
  <si>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</si>
  <si>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</si>
  <si>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</si>
  <si>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</si>
  <si>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</si>
  <si>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</si>
  <si>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</si>
  <si>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</si>
  <si>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</si>
  <si>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</si>
  <si>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</si>
  <si>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</si>
  <si>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</si>
  <si>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</si>
  <si>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</si>
  <si>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</si>
  <si>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</si>
  <si>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</si>
  <si>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</si>
  <si>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</si>
  <si>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</si>
  <si>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</si>
  <si>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</si>
  <si>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</si>
  <si>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</si>
  <si>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</si>
  <si>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</si>
  <si>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</si>
  <si>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</si>
  <si>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</si>
  <si>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</si>
  <si>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</si>
  <si>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</si>
  <si>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</si>
  <si>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</si>
  <si>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</si>
  <si>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</si>
  <si>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</si>
  <si>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</si>
  <si>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</si>
  <si>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</si>
  <si>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</si>
  <si>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</si>
  <si>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</si>
  <si>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</si>
  <si>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</si>
  <si>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</si>
  <si>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</si>
  <si>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</si>
  <si>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</si>
  <si>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</si>
  <si>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</si>
  <si>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</si>
  <si>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</si>
  <si>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</si>
  <si>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</si>
  <si>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</si>
  <si>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</si>
  <si>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</si>
  <si>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</si>
  <si>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</si>
  <si>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</si>
  <si>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</si>
  <si>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</si>
  <si>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</si>
  <si>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</si>
  <si>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</si>
  <si>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</si>
  <si>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</si>
  <si>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</si>
  <si>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</si>
  <si>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</si>
  <si>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</si>
  <si>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</si>
  <si>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</si>
  <si>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</si>
  <si>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</si>
  <si>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</si>
  <si>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</si>
  <si>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</si>
  <si>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</si>
  <si>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</si>
  <si>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</si>
  <si>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</si>
  <si>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</si>
  <si>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</si>
  <si>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</si>
  <si>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</si>
  <si>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</si>
  <si>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</si>
  <si>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</si>
  <si>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</si>
  <si>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</si>
  <si>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</si>
  <si>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</si>
  <si>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</si>
  <si>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</si>
  <si>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</si>
  <si>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</si>
  <si>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</si>
  <si>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</si>
  <si>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</si>
  <si>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</si>
  <si>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</si>
  <si>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</si>
  <si>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</si>
  <si>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</si>
  <si>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</si>
  <si>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</si>
  <si>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</si>
  <si>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</si>
  <si>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</si>
  <si>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</si>
  <si>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</si>
  <si>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</si>
  <si>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</si>
  <si>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</si>
  <si>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</si>
  <si>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</si>
  <si>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</si>
  <si>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</si>
  <si>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</si>
  <si>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</si>
  <si>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</si>
  <si>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</si>
  <si>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</si>
  <si>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</si>
  <si>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</si>
  <si>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</si>
  <si>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</si>
  <si>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</si>
  <si>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</si>
  <si>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</si>
  <si>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</si>
  <si>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</si>
  <si>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</si>
  <si>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</si>
  <si>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</si>
  <si>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</si>
  <si>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</si>
  <si>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</si>
  <si>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</si>
  <si>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</si>
  <si>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</si>
  <si>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</si>
  <si>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</si>
  <si>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</si>
  <si>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</si>
  <si>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</si>
  <si>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</si>
  <si>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</si>
  <si>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</si>
  <si>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</si>
  <si>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</si>
  <si>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</si>
  <si>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</si>
  <si>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</si>
  <si>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</si>
  <si>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</si>
  <si>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</si>
  <si>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</si>
  <si>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</si>
  <si>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</si>
  <si>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</si>
  <si>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</si>
  <si>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</si>
  <si>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</si>
  <si>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</si>
  <si>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</si>
  <si>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</si>
  <si>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</si>
  <si>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</si>
  <si>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</si>
  <si>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</si>
  <si>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</si>
  <si>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</si>
  <si>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</si>
  <si>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</si>
  <si>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</si>
  <si>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</si>
  <si>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</si>
  <si>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</si>
  <si>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</si>
  <si>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</si>
  <si>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</si>
  <si>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</si>
  <si>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</si>
  <si>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</si>
  <si>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</si>
  <si>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</si>
  <si>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</si>
  <si>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</si>
  <si>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</si>
  <si>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</si>
  <si>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</si>
  <si>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</si>
  <si>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</si>
  <si>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</si>
  <si>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</si>
  <si>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</si>
  <si>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</si>
  <si>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</si>
  <si>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</si>
  <si>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</si>
  <si>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</si>
  <si>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</si>
  <si>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</si>
  <si>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</si>
  <si>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</si>
  <si>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</si>
  <si>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</si>
  <si>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</si>
  <si>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</si>
  <si>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</si>
  <si>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</si>
  <si>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</si>
  <si>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</si>
  <si>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</si>
  <si>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</si>
  <si>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</si>
  <si>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</si>
  <si>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</si>
  <si>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</si>
  <si>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</si>
  <si>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</si>
  <si>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</si>
  <si>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</si>
  <si>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</si>
  <si>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</si>
  <si>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</si>
  <si>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</si>
  <si>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</si>
  <si>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</si>
  <si>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</si>
  <si>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</si>
  <si>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</si>
  <si>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</si>
  <si>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</si>
  <si>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</si>
  <si>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</si>
  <si>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</si>
  <si>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</si>
  <si>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</si>
  <si>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</si>
  <si>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</si>
  <si>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</si>
  <si>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</si>
  <si>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</si>
  <si>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</si>
  <si>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</si>
  <si>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</si>
  <si>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</si>
  <si>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</si>
  <si>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</si>
  <si>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</si>
  <si>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</si>
  <si>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</si>
  <si>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</si>
  <si>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</si>
  <si>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</si>
  <si>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</si>
  <si>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</si>
  <si>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</si>
  <si>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</si>
  <si>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</si>
  <si>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</si>
  <si>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</si>
  <si>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</si>
  <si>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</si>
  <si>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</si>
  <si>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</si>
  <si>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</si>
  <si>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</si>
  <si>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</si>
  <si>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</si>
  <si>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</si>
  <si>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</si>
  <si>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</si>
  <si>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</si>
  <si>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</si>
  <si>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</si>
  <si>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</si>
  <si>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</si>
  <si>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</si>
  <si>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</si>
  <si>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</si>
  <si>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</si>
  <si>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</si>
  <si>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</si>
  <si>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</si>
  <si>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</si>
  <si>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</si>
  <si>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</si>
  <si>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</si>
  <si>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</si>
  <si>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</si>
  <si>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</si>
  <si>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</si>
  <si>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</si>
  <si>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</si>
  <si>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</si>
  <si>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</si>
  <si>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</si>
  <si>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</si>
  <si>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</si>
  <si>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</si>
  <si>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</si>
  <si>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</si>
  <si>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</si>
  <si>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</si>
  <si>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</si>
  <si>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</si>
  <si>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</si>
  <si>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</si>
  <si>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</si>
  <si>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</si>
  <si>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</si>
  <si>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</si>
  <si>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</si>
  <si>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</si>
  <si>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</si>
  <si>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</si>
  <si>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</si>
  <si>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</si>
  <si>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</si>
  <si>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</si>
  <si>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</si>
  <si>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</si>
  <si>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</si>
  <si>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</si>
  <si>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</si>
  <si>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</si>
  <si>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</si>
  <si>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</si>
  <si>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</si>
  <si>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</si>
  <si>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</si>
  <si>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</si>
  <si>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</si>
  <si>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</si>
  <si>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</si>
  <si>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</si>
  <si>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</si>
  <si>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</si>
  <si>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</si>
  <si>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</si>
  <si>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</si>
  <si>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</si>
  <si>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</si>
  <si>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</si>
  <si>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</si>
  <si>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</si>
  <si>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</si>
  <si>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</si>
  <si>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</si>
  <si>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</si>
  <si>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</si>
  <si>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</si>
  <si>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</si>
  <si>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</si>
  <si>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</si>
  <si>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</si>
  <si>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</si>
  <si>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</si>
  <si>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</si>
  <si>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</si>
  <si>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</si>
  <si>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</si>
  <si>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</si>
  <si>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</si>
  <si>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</si>
  <si>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</si>
  <si>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</si>
  <si>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</si>
  <si>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</si>
  <si>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</si>
  <si>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</si>
  <si>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</si>
  <si>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</si>
  <si>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</si>
  <si>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</si>
  <si>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</si>
  <si>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</si>
  <si>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</si>
  <si>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</si>
  <si>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</si>
  <si>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</si>
  <si>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</si>
  <si>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</si>
  <si>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</si>
  <si>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</si>
  <si>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</si>
  <si>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</si>
  <si>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</si>
  <si>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</si>
  <si>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</si>
  <si>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</si>
  <si>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</si>
  <si>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</si>
  <si>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</si>
  <si>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</si>
  <si>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</si>
  <si>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</si>
  <si>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</si>
  <si>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</si>
  <si>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</si>
  <si>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</si>
  <si>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</si>
  <si>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</si>
  <si>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</si>
  <si>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</si>
  <si>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</si>
  <si>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</si>
  <si>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</si>
  <si>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</si>
  <si>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</si>
  <si>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</si>
  <si>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</si>
  <si>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</si>
  <si>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</si>
  <si>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</si>
  <si>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</si>
  <si>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</si>
  <si>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</si>
  <si>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</si>
  <si>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</si>
  <si>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</si>
  <si>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</si>
  <si>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</si>
  <si>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</si>
  <si>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</si>
  <si>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</si>
  <si>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</si>
  <si>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</si>
  <si>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</si>
  <si>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</si>
  <si>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</si>
  <si>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</si>
  <si>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</si>
  <si>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</si>
  <si>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</si>
  <si>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</si>
  <si>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</si>
  <si>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</si>
  <si>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</si>
  <si>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</si>
  <si>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</si>
  <si>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</si>
  <si>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</si>
  <si>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</si>
  <si>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</si>
  <si>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</si>
  <si>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</si>
  <si>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</si>
  <si>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</si>
  <si>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</si>
  <si>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</si>
  <si>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</si>
  <si>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</si>
  <si>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</si>
  <si>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</si>
  <si>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</si>
  <si>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</si>
  <si>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</si>
  <si>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</si>
  <si>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</si>
  <si>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</si>
  <si>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</si>
  <si>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</si>
  <si>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</si>
  <si>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</si>
  <si>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</si>
  <si>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</si>
  <si>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</si>
  <si>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</si>
  <si>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</si>
  <si>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</si>
  <si>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</si>
  <si>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</si>
  <si>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</si>
  <si>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</si>
  <si>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</si>
  <si>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</si>
  <si>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</si>
  <si>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</si>
  <si>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</si>
  <si>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</si>
  <si>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</si>
  <si>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</si>
  <si>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</si>
  <si>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</si>
  <si>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</si>
  <si>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</si>
  <si>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</si>
  <si>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</si>
  <si>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</si>
  <si>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</si>
  <si>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</si>
  <si>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</si>
  <si>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</si>
  <si>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</si>
  <si>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</si>
  <si>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</si>
  <si>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</si>
  <si>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</si>
  <si>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</si>
  <si>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</si>
  <si>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</si>
  <si>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</si>
  <si>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</si>
  <si>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</si>
  <si>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</si>
  <si>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</si>
  <si>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</si>
  <si>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</si>
  <si>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</si>
  <si>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</si>
  <si>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</si>
  <si>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</si>
  <si>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</si>
  <si>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</si>
  <si>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</si>
  <si>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</si>
  <si>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</si>
  <si>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</si>
  <si>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</si>
  <si>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</si>
  <si>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</si>
  <si>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</si>
  <si>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</si>
  <si>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</si>
  <si>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</si>
  <si>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</si>
  <si>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</si>
  <si>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</si>
  <si>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</si>
  <si>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</si>
  <si>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</si>
  <si>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</si>
  <si>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</si>
  <si>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</si>
  <si>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</si>
  <si>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</si>
  <si>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</si>
  <si>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</si>
  <si>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</si>
  <si>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</si>
  <si>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</si>
  <si>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</si>
  <si>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</si>
  <si>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</si>
  <si>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</si>
  <si>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</si>
  <si>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</si>
  <si>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</si>
  <si>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</si>
  <si>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</si>
  <si>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</si>
  <si>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</si>
  <si>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</si>
  <si>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</si>
  <si>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</si>
  <si>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</si>
  <si>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</si>
  <si>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</si>
  <si>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</si>
  <si>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</si>
  <si>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</si>
  <si>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</si>
  <si>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</si>
  <si>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</si>
  <si>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</si>
  <si>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</si>
  <si>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</si>
  <si>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</si>
  <si>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</si>
  <si>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</si>
  <si>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</si>
  <si>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</si>
  <si>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</si>
  <si>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</si>
  <si>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</si>
  <si>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</si>
  <si>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</si>
  <si>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</si>
  <si>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</si>
  <si>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</si>
  <si>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</si>
  <si>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</si>
  <si>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</si>
  <si>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</si>
  <si>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</si>
  <si>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</si>
  <si>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</si>
  <si>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</si>
  <si>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</si>
  <si>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</si>
  <si>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</si>
  <si>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</si>
  <si>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</si>
  <si>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</si>
  <si>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</si>
  <si>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</si>
  <si>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</si>
  <si>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</si>
  <si>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</si>
  <si>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</si>
  <si>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</si>
  <si>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</si>
  <si>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</si>
  <si>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</si>
  <si>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</si>
  <si>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</si>
  <si>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</si>
  <si>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</si>
  <si>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</si>
  <si>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</si>
  <si>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</si>
  <si>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</si>
  <si>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</si>
  <si>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</si>
  <si>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</si>
  <si>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</si>
  <si>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</si>
  <si>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</si>
  <si>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</si>
  <si>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</si>
  <si>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</si>
  <si>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</si>
  <si>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</si>
  <si>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</si>
  <si>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</si>
  <si>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</si>
  <si>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</si>
  <si>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</si>
  <si>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</si>
  <si>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</si>
  <si>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</si>
  <si>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</si>
  <si>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</si>
  <si>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</si>
  <si>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</si>
  <si>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</si>
  <si>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</si>
  <si>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</si>
  <si>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</si>
  <si>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</si>
  <si>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</si>
  <si>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</si>
  <si>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</si>
  <si>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</si>
  <si>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</si>
  <si>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</si>
  <si>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</si>
  <si>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</si>
  <si>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</si>
  <si>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</si>
  <si>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</si>
  <si>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</si>
  <si>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</si>
  <si>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</si>
  <si>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</si>
  <si>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</si>
  <si>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</si>
  <si>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</si>
  <si>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</si>
  <si>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</si>
  <si>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</si>
  <si>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</si>
  <si>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</si>
  <si>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</si>
  <si>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</si>
  <si>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</si>
  <si>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</si>
  <si>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</si>
  <si>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</si>
  <si>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</si>
  <si>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</si>
  <si>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</si>
  <si>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</si>
  <si>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</si>
  <si>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</si>
  <si>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</si>
  <si>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</si>
  <si>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</si>
  <si>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</si>
  <si>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</si>
  <si>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</si>
  <si>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</si>
  <si>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</si>
  <si>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</si>
  <si>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</si>
  <si>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</si>
  <si>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</si>
  <si>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</si>
  <si>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</si>
  <si>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</si>
  <si>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</si>
  <si>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</si>
  <si>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</si>
  <si>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</si>
  <si>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</si>
  <si>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</si>
  <si>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</si>
  <si>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</si>
  <si>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</si>
  <si>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</si>
  <si>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</si>
  <si>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</si>
  <si>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</si>
  <si>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</si>
  <si>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</si>
  <si>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</si>
  <si>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</si>
  <si>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</si>
  <si>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</si>
  <si>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</si>
  <si>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</si>
  <si>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</si>
  <si>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</si>
  <si>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</si>
  <si>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</si>
  <si>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</si>
  <si>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</si>
  <si>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</si>
  <si>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</si>
  <si>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</si>
  <si>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</si>
  <si>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</si>
  <si>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</si>
  <si>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</si>
  <si>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</si>
  <si>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</si>
  <si>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</si>
  <si>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</si>
  <si>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</si>
  <si>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</si>
  <si>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</si>
  <si>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</si>
  <si>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</si>
  <si>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</si>
  <si>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</si>
  <si>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</si>
  <si>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</si>
  <si>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</si>
  <si>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</si>
  <si>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</si>
  <si>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</si>
  <si>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</si>
  <si>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</si>
  <si>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</si>
  <si>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</si>
  <si>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</si>
  <si>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</si>
  <si>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</si>
  <si>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</si>
  <si>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</si>
  <si>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</si>
  <si>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</si>
  <si>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</si>
  <si>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</si>
  <si>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</si>
  <si>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</si>
  <si>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</si>
  <si>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</si>
  <si>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</si>
  <si>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</si>
  <si>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</si>
  <si>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</si>
  <si>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</si>
  <si>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</si>
  <si>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</si>
  <si>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</si>
  <si>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</si>
  <si>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</si>
  <si>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</si>
  <si>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</si>
  <si>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</si>
  <si>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</si>
  <si>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</si>
  <si>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</si>
  <si>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</si>
  <si>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</si>
  <si>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</si>
  <si>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</si>
  <si>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</si>
  <si>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</si>
  <si>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</si>
  <si>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</si>
  <si>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</si>
  <si>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</si>
  <si>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</si>
  <si>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</si>
  <si>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</si>
  <si>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</si>
  <si>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</si>
  <si>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</si>
  <si>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</si>
  <si>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</si>
  <si>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</si>
  <si>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</si>
  <si>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</si>
  <si>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</si>
  <si>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</si>
  <si>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</si>
  <si>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</si>
  <si>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</si>
  <si>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</si>
  <si>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</si>
  <si>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</si>
  <si>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</si>
  <si>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</si>
  <si>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</si>
  <si>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</si>
  <si>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</si>
  <si>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</si>
  <si>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</si>
  <si>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</si>
  <si>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</si>
  <si>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</si>
  <si>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</si>
  <si>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</si>
  <si>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</si>
  <si>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</si>
  <si>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</si>
  <si>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</si>
  <si>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</si>
  <si>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</si>
  <si>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</si>
  <si>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</si>
  <si>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</si>
  <si>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</si>
  <si>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</si>
  <si>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</si>
  <si>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</si>
  <si>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</si>
  <si>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</si>
  <si>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</si>
  <si>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</si>
  <si>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</si>
  <si>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</si>
  <si>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</si>
  <si>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</si>
  <si>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</si>
  <si>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</si>
  <si>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</si>
  <si>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</si>
  <si>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</si>
  <si>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</si>
  <si>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</si>
  <si>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</si>
  <si>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</si>
  <si>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</si>
  <si>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</si>
  <si>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</si>
  <si>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</si>
  <si>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</si>
  <si>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</si>
  <si>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</si>
  <si>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</si>
  <si>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</si>
  <si>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</si>
  <si>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</si>
  <si>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</si>
  <si>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</si>
  <si>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</si>
  <si>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</si>
  <si>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</si>
  <si>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</si>
  <si>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</si>
  <si>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</si>
  <si>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</si>
  <si>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</si>
  <si>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</si>
  <si>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</si>
  <si>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</si>
  <si>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</si>
  <si>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</si>
  <si>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</si>
  <si>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</si>
  <si>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</si>
  <si>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</si>
  <si>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</si>
  <si>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</si>
  <si>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</si>
  <si>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</si>
  <si>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</si>
  <si>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</si>
  <si>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</si>
  <si>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</si>
  <si>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</si>
  <si>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</si>
  <si>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</si>
  <si>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</si>
  <si>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</si>
  <si>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</si>
  <si>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</si>
  <si>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</si>
  <si>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</si>
  <si>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</si>
  <si>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</si>
  <si>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</si>
  <si>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</si>
  <si>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</si>
  <si>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</si>
  <si>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</si>
  <si>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</si>
  <si>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</si>
  <si>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</si>
  <si>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</si>
  <si>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</si>
  <si>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</si>
  <si>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</si>
  <si>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</si>
  <si>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</si>
  <si>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</si>
  <si>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</si>
  <si>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</si>
  <si>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</si>
  <si>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</si>
  <si>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</si>
  <si>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</si>
  <si>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</si>
  <si>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</si>
  <si>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</si>
  <si>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</si>
  <si>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</si>
  <si>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</si>
  <si>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</si>
  <si>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</si>
  <si>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</si>
  <si>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</si>
  <si>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</si>
  <si>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</si>
  <si>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</si>
  <si>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</si>
  <si>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</si>
  <si>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</si>
  <si>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</si>
  <si>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</si>
  <si>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</si>
  <si>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</si>
  <si>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</si>
  <si>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</si>
  <si>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</si>
  <si>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</si>
  <si>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</si>
  <si>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</si>
  <si>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</si>
  <si>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</si>
  <si>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</si>
  <si>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</si>
  <si>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</si>
  <si>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</si>
  <si>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</si>
  <si>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</si>
  <si>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</si>
  <si>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</si>
  <si>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</si>
  <si>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</si>
  <si>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</si>
  <si>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</si>
  <si>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</si>
  <si>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</si>
  <si>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</si>
  <si>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</si>
  <si>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</si>
  <si>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</si>
  <si>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</si>
  <si>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</si>
  <si>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</si>
  <si>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</si>
  <si>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</si>
  <si>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</si>
  <si>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</si>
  <si>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</si>
  <si>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</si>
  <si>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</si>
  <si>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</si>
  <si>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</si>
  <si>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</si>
  <si>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</si>
  <si>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</si>
  <si>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</si>
  <si>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</si>
  <si>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</si>
  <si>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</si>
  <si>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</si>
  <si>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</si>
  <si>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</si>
  <si>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</si>
  <si>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</si>
  <si>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</si>
  <si>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</si>
  <si>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</si>
  <si>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</si>
  <si>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</si>
  <si>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</si>
  <si>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</si>
  <si>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</si>
  <si>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</si>
  <si>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</si>
  <si>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</si>
  <si>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</si>
  <si>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</si>
  <si>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</si>
  <si>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</si>
  <si>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</si>
  <si>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</si>
  <si>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</si>
  <si>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</si>
  <si>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</si>
  <si>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</si>
  <si>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</si>
  <si>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</si>
  <si>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</si>
  <si>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</si>
  <si>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</si>
  <si>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</si>
  <si>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</si>
  <si>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</si>
  <si>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</si>
  <si>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</si>
  <si>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</si>
  <si>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</si>
  <si>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</si>
  <si>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</si>
  <si>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</si>
  <si>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</si>
  <si>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</si>
  <si>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</si>
  <si>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</si>
  <si>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</si>
  <si>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</si>
  <si>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</si>
  <si>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</si>
  <si>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</si>
  <si>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</si>
  <si>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</si>
  <si>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</si>
  <si>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</si>
  <si>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</si>
  <si>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</si>
  <si>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</si>
  <si>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</si>
  <si>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</si>
  <si>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</si>
  <si>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</si>
  <si>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</si>
  <si>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</si>
  <si>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</si>
  <si>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</si>
  <si>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</si>
  <si>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</si>
  <si>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</si>
  <si>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</si>
  <si>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</si>
  <si>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</si>
  <si>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</si>
  <si>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</si>
  <si>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</si>
  <si>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</si>
  <si>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</si>
  <si>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</si>
  <si>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</si>
  <si>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</si>
  <si>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</si>
  <si>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</si>
  <si>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</si>
  <si>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</si>
  <si>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</si>
  <si>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</si>
  <si>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</si>
  <si>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</si>
  <si>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</si>
  <si>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</si>
  <si>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</si>
  <si>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</si>
  <si>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</si>
  <si>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</si>
  <si>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</si>
  <si>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</si>
  <si>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</si>
  <si>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</si>
  <si>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</si>
  <si>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</si>
  <si>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</si>
  <si>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</si>
  <si>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</si>
  <si>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</si>
  <si>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</si>
  <si>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</si>
  <si>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</si>
  <si>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</si>
  <si>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</si>
  <si>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</si>
  <si>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</si>
  <si>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</si>
  <si>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</si>
  <si>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</si>
  <si>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</si>
  <si>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</si>
  <si>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</si>
  <si>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</si>
  <si>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</si>
  <si>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</si>
  <si>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</si>
  <si>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</si>
  <si>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</si>
  <si>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</si>
  <si>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</si>
  <si>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</si>
  <si>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</si>
  <si>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</si>
  <si>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</si>
  <si>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</si>
  <si>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</si>
  <si>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</si>
  <si>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</si>
  <si>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</si>
  <si>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</si>
  <si>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</si>
  <si>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</si>
  <si>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</si>
  <si>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</si>
  <si>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</si>
  <si>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</si>
  <si>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</si>
  <si>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</si>
  <si>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</si>
  <si>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</si>
  <si>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</si>
  <si>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</si>
  <si>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</si>
  <si>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</si>
  <si>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</si>
  <si>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</si>
  <si>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</si>
  <si>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</si>
  <si>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</si>
  <si>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</si>
  <si>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</si>
  <si>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</si>
  <si>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</si>
  <si>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</si>
  <si>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</si>
  <si>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</si>
  <si>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</si>
  <si>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</si>
  <si>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</si>
  <si>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</si>
  <si>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</si>
  <si>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</si>
  <si>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</si>
  <si>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</si>
  <si>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</si>
  <si>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</si>
  <si>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</si>
  <si>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</si>
  <si>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</si>
  <si>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</si>
  <si>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</si>
  <si>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</si>
  <si>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</si>
  <si>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</si>
  <si>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</si>
  <si>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</si>
  <si>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</si>
  <si>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</si>
  <si>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</si>
  <si>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</si>
  <si>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</si>
  <si>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</si>
  <si>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</si>
  <si>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</si>
  <si>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</si>
  <si>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</si>
  <si>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</si>
  <si>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</si>
  <si>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</si>
  <si>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</si>
  <si>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</si>
  <si>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</si>
  <si>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</si>
  <si>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</si>
  <si>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</si>
  <si>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</si>
  <si>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</si>
  <si>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</si>
  <si>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</si>
  <si>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</si>
  <si>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</si>
  <si>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</si>
  <si>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</si>
  <si>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</si>
  <si>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</si>
  <si>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</si>
  <si>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</si>
  <si>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</si>
  <si>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</si>
  <si>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</si>
  <si>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</si>
  <si>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</si>
  <si>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</si>
  <si>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</si>
  <si>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</si>
  <si>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</si>
  <si>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</si>
  <si>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</si>
  <si>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</si>
  <si>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</si>
  <si>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</si>
  <si>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</si>
  <si>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</si>
  <si>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</si>
  <si>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</si>
  <si>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</si>
  <si>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</si>
  <si>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</si>
  <si>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</si>
  <si>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</si>
  <si>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</si>
  <si>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</si>
  <si>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</si>
  <si>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</si>
  <si>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</si>
  <si>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</si>
  <si>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</si>
  <si>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</si>
  <si>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</si>
  <si>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</si>
  <si>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</si>
  <si>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</si>
  <si>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</si>
  <si>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</si>
  <si>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</si>
  <si>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</si>
  <si>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</si>
  <si>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</si>
  <si>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</si>
  <si>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</si>
  <si>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</si>
  <si>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</si>
  <si>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</si>
  <si>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</si>
  <si>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</si>
  <si>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</si>
  <si>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</si>
  <si>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</si>
  <si>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</si>
  <si>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</si>
  <si>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</si>
  <si>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</si>
  <si>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</si>
  <si>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</si>
  <si>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</si>
  <si>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</si>
  <si>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</si>
  <si>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</si>
  <si>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</si>
  <si>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</si>
  <si>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</si>
  <si>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</si>
  <si>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</si>
  <si>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</si>
  <si>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</si>
  <si>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</si>
  <si>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</si>
  <si>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</si>
  <si>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</si>
  <si>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</si>
  <si>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</si>
  <si>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</si>
  <si>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</si>
  <si>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</si>
  <si>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</si>
  <si>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</si>
  <si>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</si>
  <si>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</si>
  <si>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</si>
  <si>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</si>
  <si>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</si>
  <si>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</si>
  <si>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</si>
  <si>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</si>
  <si>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</si>
  <si>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</si>
  <si>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</si>
  <si>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</si>
  <si>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</si>
  <si>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</si>
  <si>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</si>
  <si>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</si>
  <si>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</si>
  <si>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</si>
  <si>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</si>
  <si>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</si>
  <si>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</si>
  <si>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</si>
  <si>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</si>
  <si>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</si>
  <si>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</si>
  <si>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</si>
  <si>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</si>
  <si>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</si>
  <si>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</si>
  <si>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</si>
  <si>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</si>
  <si>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</si>
  <si>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</si>
  <si>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</si>
  <si>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</si>
  <si>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</si>
  <si>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</si>
  <si>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</si>
  <si>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</si>
  <si>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</si>
  <si>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</si>
  <si>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</si>
  <si>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</si>
  <si>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</si>
  <si>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</si>
  <si>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</si>
  <si>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</si>
  <si>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</si>
  <si>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</si>
  <si>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</si>
  <si>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</si>
  <si>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</si>
  <si>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</si>
  <si>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</si>
  <si>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</si>
  <si>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</si>
  <si>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</si>
  <si>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</si>
  <si>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</si>
  <si>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</si>
  <si>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</si>
  <si>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</si>
  <si>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</si>
  <si>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</si>
  <si>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</si>
  <si>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</si>
  <si>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</si>
  <si>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</si>
  <si>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</si>
  <si>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</si>
  <si>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</si>
  <si>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</si>
  <si>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</si>
  <si>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</si>
  <si>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</si>
  <si>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</si>
  <si>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</si>
  <si>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</si>
  <si>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</si>
  <si>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</si>
  <si>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</si>
  <si>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</si>
  <si>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</si>
  <si>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</si>
  <si>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</si>
  <si>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</si>
  <si>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</si>
  <si>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</si>
  <si>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</si>
  <si>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</si>
  <si>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</si>
  <si>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</si>
  <si>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</si>
  <si>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</si>
  <si>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</si>
  <si>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</si>
  <si>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</si>
  <si>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</si>
  <si>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</si>
  <si>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</si>
  <si>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</si>
  <si>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</si>
  <si>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</si>
  <si>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</si>
  <si>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</si>
  <si>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</si>
  <si>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</si>
  <si>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</si>
  <si>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</si>
  <si>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</si>
  <si>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</si>
  <si>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</si>
  <si>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</si>
  <si>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</si>
  <si>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</si>
  <si>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</si>
  <si>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</si>
  <si>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</si>
  <si>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</si>
  <si>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</si>
  <si>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</si>
  <si>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</si>
  <si>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</si>
  <si>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</si>
  <si>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</si>
  <si>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</si>
  <si>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</si>
  <si>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</si>
  <si>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</si>
  <si>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</si>
  <si>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</si>
  <si>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</si>
  <si>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</si>
  <si>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</si>
  <si>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</si>
  <si>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</si>
  <si>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</si>
  <si>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</si>
  <si>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</si>
  <si>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</si>
  <si>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</si>
  <si>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</si>
  <si>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</si>
  <si>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</si>
  <si>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</si>
  <si>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</si>
  <si>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</si>
  <si>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</si>
  <si>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</si>
  <si>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</si>
  <si>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</si>
  <si>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</si>
  <si>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</si>
  <si>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</si>
  <si>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</si>
  <si>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</si>
  <si>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</si>
  <si>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</si>
  <si>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</si>
  <si>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</si>
  <si>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</si>
  <si>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</si>
  <si>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</si>
  <si>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</si>
  <si>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</si>
  <si>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</si>
  <si>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</si>
  <si>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</si>
  <si>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</si>
  <si>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</si>
  <si>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</si>
  <si>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</si>
  <si>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</si>
  <si>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</si>
  <si>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</si>
  <si>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</si>
  <si>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</si>
  <si>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</si>
  <si>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</si>
  <si>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</si>
  <si>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</si>
  <si>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</si>
  <si>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</si>
  <si>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</si>
  <si>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</si>
  <si>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</si>
  <si>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</si>
  <si>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</si>
  <si>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</si>
  <si>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</si>
  <si>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</si>
  <si>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</si>
  <si>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</si>
  <si>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</si>
  <si>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</si>
  <si>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</si>
  <si>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</si>
  <si>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</si>
  <si>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</si>
  <si>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</si>
  <si>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</si>
  <si>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</si>
  <si>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</si>
  <si>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</si>
  <si>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</si>
  <si>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</si>
  <si>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</si>
  <si>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</si>
  <si>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</si>
  <si>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</si>
  <si>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</si>
  <si>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</si>
  <si>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</si>
  <si>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</si>
  <si>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</si>
  <si>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</si>
  <si>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</si>
  <si>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</si>
  <si>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</si>
  <si>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</si>
  <si>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</si>
  <si>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</si>
  <si>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</si>
  <si>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</si>
  <si>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</si>
  <si>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</si>
  <si>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</si>
  <si>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</si>
  <si>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</si>
  <si>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</si>
  <si>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</si>
  <si>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</si>
  <si>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</si>
  <si>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</si>
  <si>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</si>
  <si>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</si>
  <si>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</si>
  <si>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</si>
  <si>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</si>
  <si>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</si>
  <si>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</si>
  <si>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</si>
  <si>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</si>
  <si>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</si>
  <si>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</si>
  <si>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</si>
  <si>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</si>
  <si>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</si>
  <si>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</si>
  <si>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</si>
  <si>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</si>
  <si>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</si>
  <si>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</si>
  <si>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</si>
  <si>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</si>
  <si>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</si>
  <si>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</si>
  <si>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</si>
  <si>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</si>
  <si>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</si>
  <si>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</si>
  <si>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</si>
  <si>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</si>
  <si>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</si>
  <si>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</si>
  <si>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</si>
  <si>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</si>
  <si>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</si>
  <si>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</si>
  <si>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</si>
  <si>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</si>
  <si>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</si>
  <si>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</si>
  <si>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</si>
  <si>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</si>
  <si>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</si>
  <si>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</si>
  <si>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</si>
  <si>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</si>
  <si>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</si>
  <si>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</si>
  <si>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</si>
  <si>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</si>
  <si>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</si>
  <si>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</si>
  <si>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</si>
  <si>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</si>
  <si>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</si>
  <si>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</si>
  <si>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</si>
  <si>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</si>
  <si>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</si>
  <si>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</si>
  <si>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</si>
  <si>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</si>
  <si>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</si>
  <si>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</si>
  <si>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</si>
  <si>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</si>
  <si>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</si>
  <si>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</si>
  <si>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</si>
  <si>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</si>
  <si>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</si>
  <si>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</si>
  <si>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</si>
  <si>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</si>
  <si>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</si>
  <si>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</si>
  <si>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</si>
  <si>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</si>
  <si>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</si>
  <si>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</si>
  <si>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</si>
  <si>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</si>
  <si>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</si>
  <si>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</si>
  <si>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</si>
  <si>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</si>
  <si>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</si>
  <si>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</si>
  <si>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</si>
  <si>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</si>
  <si>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</si>
  <si>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</si>
  <si>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</si>
  <si>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</si>
  <si>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</si>
  <si>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</si>
  <si>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</si>
  <si>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</si>
  <si>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</si>
  <si>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</si>
  <si>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</si>
  <si>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</si>
  <si>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</si>
  <si>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</si>
  <si>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</si>
  <si>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</si>
  <si>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</si>
  <si>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</si>
  <si>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</si>
  <si>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</si>
  <si>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</si>
  <si>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</si>
  <si>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</si>
  <si>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</si>
  <si>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</si>
  <si>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</si>
  <si>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</si>
  <si>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</si>
  <si>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</si>
  <si>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</si>
  <si>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</si>
  <si>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</si>
  <si>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</si>
  <si>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</si>
  <si>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</si>
  <si>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</si>
  <si>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</si>
  <si>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</si>
  <si>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</si>
  <si>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</si>
  <si>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</si>
  <si>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</si>
  <si>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</si>
  <si>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</si>
  <si>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</si>
  <si>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</si>
  <si>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</si>
  <si>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</si>
  <si>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</si>
  <si>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</si>
  <si>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</si>
  <si>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</si>
  <si>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</si>
  <si>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</si>
  <si>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</si>
  <si>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</si>
  <si>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</si>
  <si>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</si>
  <si>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</si>
  <si>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</si>
  <si>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</si>
  <si>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</si>
  <si>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</si>
  <si>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</si>
  <si>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</si>
  <si>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</si>
  <si>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</si>
  <si>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</si>
  <si>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</si>
  <si>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</si>
  <si>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</si>
  <si>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</si>
  <si>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</si>
  <si>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</si>
  <si>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</si>
  <si>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</si>
  <si>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</si>
  <si>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</si>
  <si>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</si>
  <si>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</si>
  <si>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</si>
  <si>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</si>
  <si>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</si>
  <si>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</si>
  <si>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</si>
  <si>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</si>
  <si>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</si>
  <si>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</si>
  <si>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</si>
  <si>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</si>
  <si>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</si>
  <si>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</si>
  <si>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</si>
  <si>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</si>
  <si>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</si>
  <si>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</si>
  <si>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</si>
  <si>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</si>
  <si>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</si>
  <si>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</si>
  <si>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</si>
  <si>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</si>
  <si>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</si>
  <si>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</si>
  <si>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</si>
  <si>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</si>
  <si>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</si>
  <si>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</si>
  <si>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</si>
  <si>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</si>
  <si>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</si>
  <si>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</si>
  <si>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</si>
  <si>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</si>
  <si>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</si>
  <si>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</si>
  <si>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</si>
  <si>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</si>
  <si>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</si>
  <si>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</si>
  <si>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</si>
  <si>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</si>
  <si>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</si>
  <si>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</si>
  <si>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</si>
  <si>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</si>
  <si>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</si>
  <si>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</si>
  <si>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</si>
  <si>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</si>
  <si>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</si>
  <si>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</si>
  <si>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</si>
  <si>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</si>
  <si>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</si>
  <si>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</si>
  <si>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</si>
  <si>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</si>
  <si>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</si>
  <si>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</si>
  <si>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</si>
  <si>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</si>
  <si>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</si>
  <si>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</si>
  <si>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</si>
  <si>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</si>
  <si>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</si>
  <si>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</si>
  <si>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</si>
  <si>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</si>
  <si>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</si>
  <si>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</si>
  <si>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</si>
  <si>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</si>
  <si>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</si>
  <si>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</si>
  <si>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</si>
  <si>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</si>
  <si>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</si>
  <si>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</si>
  <si>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</si>
  <si>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</si>
  <si>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</si>
  <si>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</si>
  <si>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</si>
  <si>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</si>
  <si>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</si>
  <si>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</si>
  <si>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</si>
  <si>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</si>
  <si>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</si>
  <si>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</si>
  <si>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</si>
  <si>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</si>
  <si>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</si>
  <si>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</si>
  <si>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</si>
  <si>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</si>
  <si>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</si>
  <si>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</si>
  <si>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</si>
  <si>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</si>
  <si>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</si>
  <si>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</si>
  <si>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</si>
  <si>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</si>
  <si>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</si>
  <si>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</si>
  <si>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</si>
  <si>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</si>
  <si>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</si>
  <si>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</si>
  <si>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</si>
  <si>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</si>
  <si>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</si>
  <si>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</si>
  <si>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</si>
  <si>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</si>
  <si>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</si>
  <si>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</si>
  <si>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</si>
  <si>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</si>
  <si>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</si>
  <si>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</si>
  <si>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</si>
  <si>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</si>
  <si>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</si>
  <si>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</si>
  <si>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</si>
  <si>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</si>
  <si>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</si>
  <si>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</si>
  <si>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</si>
  <si>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</si>
  <si>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</si>
  <si>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</si>
  <si>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</si>
  <si>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</si>
  <si>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</si>
  <si>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</si>
  <si>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</si>
  <si>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</si>
  <si>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</si>
  <si>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</si>
  <si>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</si>
  <si>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</si>
  <si>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</si>
  <si>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</si>
  <si>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</si>
  <si>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</si>
  <si>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</si>
  <si>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</si>
  <si>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</si>
  <si>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</si>
  <si>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</si>
  <si>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</si>
  <si>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</si>
  <si>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</si>
  <si>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</si>
  <si>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</si>
  <si>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</si>
  <si>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</si>
  <si>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</si>
  <si>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</si>
  <si>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</si>
  <si>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</si>
  <si>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</si>
  <si>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</si>
  <si>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</si>
  <si>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</si>
  <si>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</si>
  <si>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</si>
  <si>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</si>
  <si>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</si>
  <si>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</si>
  <si>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</si>
  <si>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</si>
  <si>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</si>
  <si>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</si>
  <si>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</si>
  <si>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</si>
  <si>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</si>
  <si>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</si>
  <si>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</si>
  <si>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</si>
  <si>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</si>
  <si>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</si>
  <si>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</si>
  <si>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</si>
  <si>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</si>
  <si>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</si>
  <si>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</si>
  <si>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</si>
  <si>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</si>
  <si>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</si>
  <si>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</si>
  <si>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</si>
  <si>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</si>
  <si>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</si>
  <si>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</si>
  <si>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</si>
  <si>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</si>
  <si>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</si>
  <si>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</si>
  <si>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</si>
  <si>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</si>
  <si>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</si>
  <si>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</si>
  <si>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</si>
  <si>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</si>
  <si>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</si>
  <si>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</si>
  <si>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</si>
  <si>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</si>
  <si>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</si>
  <si>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</si>
  <si>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</si>
  <si>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</si>
  <si>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</si>
  <si>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</si>
  <si>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</si>
  <si>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</si>
  <si>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</si>
  <si>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</si>
  <si>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</si>
  <si>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</si>
  <si>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</si>
  <si>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</si>
  <si>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</si>
  <si>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</si>
  <si>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</si>
  <si>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</si>
  <si>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</si>
  <si>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</si>
  <si>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</si>
  <si>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</si>
  <si>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</si>
  <si>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</si>
  <si>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</si>
  <si>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</si>
  <si>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</si>
  <si>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</si>
  <si>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</si>
  <si>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</si>
  <si>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</si>
  <si>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</si>
  <si>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</si>
  <si>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</si>
  <si>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</si>
  <si>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</si>
  <si>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</si>
  <si>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</si>
  <si>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</si>
  <si>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</si>
  <si>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</si>
  <si>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</si>
  <si>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</si>
  <si>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</si>
  <si>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</si>
  <si>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</si>
  <si>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</si>
  <si>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</si>
  <si>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</si>
  <si>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</si>
  <si>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</si>
  <si>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</si>
  <si>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</si>
  <si>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</si>
  <si>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</si>
  <si>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</si>
  <si>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</si>
  <si>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</si>
  <si>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</si>
  <si>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</si>
  <si>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</si>
  <si>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</si>
  <si>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</si>
  <si>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</si>
  <si>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</si>
  <si>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</si>
  <si>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</si>
  <si>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</si>
  <si>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</si>
  <si>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</si>
  <si>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</si>
  <si>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</si>
  <si>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</si>
  <si>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</si>
  <si>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</si>
  <si>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</si>
  <si>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</si>
  <si>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</si>
  <si>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</si>
  <si>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</si>
  <si>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</si>
  <si>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</si>
  <si>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</si>
  <si>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</si>
  <si>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</si>
  <si>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</si>
  <si>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</si>
  <si>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</si>
  <si>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</si>
  <si>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</si>
  <si>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</si>
  <si>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</si>
  <si>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</si>
  <si>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</si>
  <si>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</si>
  <si>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</si>
  <si>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</si>
  <si>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</si>
  <si>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</si>
  <si>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</si>
  <si>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</si>
  <si>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</si>
  <si>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</si>
  <si>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</si>
  <si>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</si>
  <si>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</si>
  <si>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</si>
  <si>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</si>
  <si>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</si>
  <si>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</si>
  <si>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</si>
  <si>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</si>
  <si>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</si>
  <si>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</si>
  <si>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</si>
  <si>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</si>
  <si>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</si>
  <si>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</si>
  <si>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</si>
  <si>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</si>
  <si>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</si>
  <si>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</si>
  <si>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</si>
  <si>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</si>
  <si>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</si>
  <si>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</si>
  <si>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</si>
  <si>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</si>
  <si>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</si>
  <si>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</si>
  <si>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</si>
  <si>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</si>
  <si>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</si>
  <si>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</si>
  <si>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</si>
  <si>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</si>
  <si>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</si>
  <si>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</si>
  <si>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</si>
  <si>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</si>
  <si>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</si>
  <si>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</si>
  <si>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</si>
  <si>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</si>
  <si>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</si>
  <si>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</si>
  <si>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</si>
  <si>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</si>
  <si>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</si>
  <si>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</si>
  <si>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</si>
  <si>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</si>
  <si>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</si>
  <si>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</si>
  <si>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</si>
  <si>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</si>
  <si>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</si>
  <si>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</si>
  <si>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</si>
  <si>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</si>
  <si>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</si>
  <si>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</si>
  <si>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</si>
  <si>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</si>
  <si>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</si>
  <si>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</si>
  <si>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</si>
  <si>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</si>
  <si>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</si>
  <si>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</si>
  <si>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</si>
  <si>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</si>
  <si>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</si>
  <si>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</si>
  <si>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</si>
  <si>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</si>
  <si>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</si>
  <si>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</si>
  <si>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</si>
  <si>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</si>
  <si>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</si>
  <si>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</si>
  <si>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</si>
  <si>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</si>
  <si>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</si>
  <si>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</si>
  <si>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</si>
  <si>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</si>
  <si>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</si>
  <si>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</si>
  <si>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</si>
  <si>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</si>
  <si>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</si>
  <si>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</si>
  <si>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</si>
  <si>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</si>
  <si>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</si>
  <si>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</si>
  <si>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</si>
  <si>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</si>
  <si>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</si>
  <si>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</si>
  <si>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</si>
  <si>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</si>
  <si>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</si>
  <si>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</si>
  <si>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</si>
  <si>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</si>
  <si>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</si>
  <si>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</si>
  <si>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</si>
  <si>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</si>
  <si>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</si>
  <si>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</si>
  <si>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</si>
  <si>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</si>
  <si>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</si>
  <si>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</si>
  <si>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</si>
  <si>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</si>
  <si>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</si>
  <si>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</si>
  <si>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</si>
  <si>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</si>
  <si>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</si>
  <si>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</si>
  <si>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</si>
  <si>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</si>
  <si>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</si>
  <si>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</si>
  <si>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</si>
  <si>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</si>
  <si>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</si>
  <si>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</si>
  <si>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</si>
  <si>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</si>
  <si>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</si>
  <si>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</si>
  <si>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</si>
  <si>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</si>
  <si>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</si>
  <si>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</si>
  <si>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</si>
  <si>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</si>
  <si>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</si>
  <si>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</si>
  <si>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</si>
  <si>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</si>
  <si>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</si>
  <si>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</si>
  <si>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</si>
  <si>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</si>
  <si>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</si>
  <si>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</si>
  <si>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</si>
  <si>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</si>
  <si>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</si>
  <si>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</si>
  <si>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</si>
  <si>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</si>
  <si>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</si>
  <si>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</si>
  <si>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</si>
  <si>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</si>
  <si>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</si>
  <si>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</si>
  <si>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</si>
  <si>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</si>
  <si>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</si>
  <si>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</si>
  <si>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</si>
  <si>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</si>
  <si>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</si>
  <si>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</si>
  <si>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</si>
  <si>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</si>
  <si>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</si>
  <si>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</si>
  <si>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</si>
  <si>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</si>
  <si>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</si>
  <si>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</si>
  <si>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</si>
  <si>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</si>
  <si>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</si>
  <si>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</si>
  <si>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</si>
  <si>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</si>
  <si>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</si>
  <si>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</si>
  <si>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</si>
  <si>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</si>
  <si>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</si>
  <si>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</si>
  <si>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</si>
  <si>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</si>
  <si>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</si>
  <si>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</si>
  <si>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</si>
  <si>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</si>
  <si>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</si>
  <si>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</si>
  <si>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</si>
  <si>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</si>
  <si>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</si>
  <si>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</si>
  <si>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</si>
  <si>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</si>
  <si>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</si>
  <si>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</si>
  <si>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</si>
  <si>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</si>
  <si>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</si>
  <si>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</si>
  <si>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</si>
  <si>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</si>
  <si>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</si>
  <si>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</si>
  <si>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</si>
  <si>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</si>
  <si>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</si>
  <si>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</si>
  <si>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</si>
  <si>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</si>
  <si>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</si>
  <si>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</si>
  <si>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</si>
  <si>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</si>
  <si>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</si>
  <si>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</si>
  <si>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</si>
  <si>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</si>
  <si>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</si>
  <si>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</si>
  <si>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</si>
  <si>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</si>
  <si>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</si>
  <si>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</si>
  <si>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</si>
  <si>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</si>
  <si>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</si>
  <si>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</si>
  <si>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</si>
  <si>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</si>
  <si>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</si>
  <si>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</si>
  <si>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</si>
  <si>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</si>
  <si>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</si>
  <si>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</si>
  <si>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</si>
  <si>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</si>
  <si>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</si>
  <si>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</si>
  <si>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</si>
  <si>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</si>
  <si>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</si>
  <si>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</si>
  <si>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</si>
  <si>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</si>
  <si>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</si>
  <si>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</si>
  <si>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</si>
  <si>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</si>
  <si>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</si>
  <si>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</si>
  <si>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</si>
  <si>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</si>
  <si>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</si>
  <si>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</si>
  <si>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</si>
  <si>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</si>
  <si>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</si>
  <si>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</si>
  <si>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</si>
  <si>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</si>
  <si>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</si>
  <si>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</si>
  <si>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</si>
  <si>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</si>
  <si>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</si>
  <si>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</si>
  <si>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</si>
  <si>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</si>
  <si>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</si>
  <si>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</si>
  <si>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</si>
  <si>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</si>
  <si>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</si>
  <si>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</si>
  <si>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</si>
  <si>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</si>
  <si>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</si>
  <si>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</si>
  <si>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</si>
  <si>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</si>
  <si>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</si>
  <si>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</si>
  <si>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</si>
  <si>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</si>
  <si>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</si>
  <si>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</si>
  <si>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</si>
  <si>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</si>
  <si>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</si>
  <si>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</si>
  <si>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</si>
  <si>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</si>
  <si>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</si>
  <si>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</si>
  <si>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</si>
  <si>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</si>
  <si>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</si>
  <si>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</si>
  <si>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</si>
  <si>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</si>
  <si>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</si>
  <si>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</si>
  <si>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</si>
  <si>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</si>
  <si>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</si>
  <si>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</si>
  <si>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</si>
  <si>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</si>
  <si>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</si>
  <si>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</si>
  <si>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</si>
  <si>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</si>
  <si>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</si>
  <si>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</si>
  <si>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</si>
  <si>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</si>
  <si>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</si>
  <si>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</si>
  <si>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</si>
  <si>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</si>
  <si>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</si>
  <si>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</si>
  <si>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</si>
  <si>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</si>
  <si>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</si>
  <si>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</si>
  <si>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</si>
  <si>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</si>
  <si>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</si>
  <si>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</si>
  <si>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</si>
  <si>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</si>
  <si>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</si>
  <si>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</si>
  <si>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</si>
  <si>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</si>
  <si>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</si>
  <si>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</si>
  <si>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</si>
  <si>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</si>
  <si>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</si>
  <si>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</si>
  <si>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</si>
  <si>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</si>
  <si>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</si>
  <si>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</si>
  <si>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</si>
  <si>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</si>
  <si>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</si>
  <si>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</si>
  <si>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</si>
  <si>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</si>
  <si>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</si>
  <si>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</si>
  <si>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</si>
  <si>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</si>
  <si>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</si>
  <si>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</si>
  <si>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</si>
  <si>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</si>
  <si>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</si>
  <si>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</si>
  <si>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</si>
  <si>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</si>
  <si>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</si>
  <si>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</si>
  <si>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</si>
  <si>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</si>
  <si>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</si>
  <si>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</si>
  <si>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</si>
  <si>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</si>
  <si>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</si>
  <si>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</si>
  <si>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</si>
  <si>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</si>
  <si>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</si>
  <si>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</si>
  <si>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</si>
  <si>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</si>
  <si>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</si>
  <si>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</si>
  <si>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</si>
  <si>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</si>
  <si>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</si>
  <si>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</si>
  <si>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</si>
  <si>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</si>
  <si>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</si>
  <si>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</si>
  <si>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</si>
  <si>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</si>
  <si>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</si>
  <si>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</si>
  <si>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</si>
  <si>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</si>
  <si>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</si>
  <si>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</si>
  <si>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</si>
  <si>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</si>
  <si>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</si>
  <si>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</si>
  <si>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</si>
  <si>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</si>
  <si>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</si>
  <si>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</si>
  <si>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</si>
  <si>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</si>
  <si>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</si>
  <si>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</si>
  <si>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</si>
  <si>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</si>
  <si>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</si>
  <si>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</si>
  <si>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</si>
  <si>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</si>
  <si>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</si>
  <si>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</si>
  <si>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</si>
  <si>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</si>
  <si>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</si>
  <si>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</si>
  <si>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</si>
  <si>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</si>
  <si>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</si>
  <si>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</si>
  <si>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</si>
  <si>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</si>
  <si>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</si>
  <si>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</si>
  <si>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</si>
  <si>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</si>
  <si>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</si>
  <si>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</si>
  <si>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</si>
  <si>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</si>
  <si>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</si>
  <si>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</si>
  <si>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</si>
  <si>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</si>
  <si>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</si>
  <si>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</si>
  <si>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</si>
  <si>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</si>
  <si>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</si>
  <si>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</si>
  <si>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</si>
  <si>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</si>
  <si>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</si>
  <si>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</si>
  <si>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</si>
  <si>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</si>
  <si>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</si>
  <si>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</si>
  <si>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</si>
  <si>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</si>
  <si>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</si>
  <si>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</si>
  <si>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</si>
  <si>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</si>
  <si>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</si>
  <si>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</si>
  <si>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</si>
  <si>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</si>
  <si>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</si>
  <si>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</si>
  <si>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</si>
  <si>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</si>
  <si>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</si>
  <si>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</si>
  <si>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</si>
  <si>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</si>
  <si>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</si>
  <si>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</si>
  <si>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</si>
  <si>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</si>
  <si>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</si>
  <si>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</si>
  <si>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</si>
  <si>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</si>
  <si>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</si>
  <si>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</si>
  <si>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</si>
  <si>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</si>
  <si>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</si>
  <si>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</si>
  <si>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</si>
  <si>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</si>
  <si>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</si>
  <si>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</si>
  <si>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</si>
  <si>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</si>
  <si>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</si>
  <si>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</si>
  <si>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</si>
  <si>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</si>
  <si>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</si>
  <si>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</si>
  <si>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</si>
  <si>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</si>
  <si>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</si>
  <si>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</si>
  <si>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</si>
  <si>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</si>
  <si>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</si>
  <si>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</si>
  <si>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</si>
  <si>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</si>
  <si>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</si>
  <si>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</si>
  <si>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</si>
  <si>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</si>
  <si>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</si>
  <si>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</si>
  <si>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</si>
  <si>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</si>
  <si>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</si>
  <si>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</si>
  <si>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</si>
  <si>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</si>
  <si>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</si>
  <si>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</si>
  <si>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</si>
  <si>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</si>
  <si>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</si>
  <si>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</si>
  <si>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</si>
  <si>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</si>
  <si>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</si>
  <si>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</si>
  <si>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</si>
  <si>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</si>
  <si>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</si>
  <si>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</si>
  <si>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</si>
  <si>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</si>
  <si>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</si>
  <si>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</si>
  <si>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</si>
  <si>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</si>
  <si>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</si>
  <si>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</si>
  <si>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</si>
  <si>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</si>
  <si>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</si>
  <si>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</si>
  <si>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</si>
  <si>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</si>
  <si>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</si>
  <si>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</si>
  <si>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</si>
  <si>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</si>
  <si>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</si>
  <si>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</si>
  <si>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</si>
  <si>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</si>
  <si>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</si>
  <si>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</si>
  <si>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</si>
  <si>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</si>
  <si>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</si>
  <si>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</si>
  <si>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</si>
  <si>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</si>
  <si>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</si>
  <si>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</si>
  <si>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</si>
  <si>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</si>
  <si>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</si>
  <si>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</si>
  <si>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</si>
  <si>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</si>
  <si>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</si>
  <si>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</si>
  <si>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</si>
  <si>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</si>
  <si>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</si>
  <si>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</si>
  <si>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</si>
  <si>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</si>
  <si>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</si>
  <si>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</si>
  <si>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</si>
  <si>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</si>
  <si>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</si>
  <si>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</si>
  <si>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</si>
  <si>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</si>
  <si>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</si>
  <si>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</si>
  <si>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</si>
  <si>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</si>
  <si>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</si>
  <si>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</si>
  <si>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</si>
  <si>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</si>
  <si>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</si>
  <si>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</si>
  <si>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</si>
  <si>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</si>
  <si>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</si>
  <si>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</si>
  <si>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</si>
  <si>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</si>
  <si>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</si>
  <si>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</si>
  <si>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</si>
  <si>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</si>
  <si>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</si>
  <si>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</si>
  <si>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</si>
  <si>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</si>
  <si>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</si>
  <si>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</si>
  <si>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</si>
  <si>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</si>
  <si>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</si>
  <si>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</si>
  <si>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</si>
  <si>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</si>
  <si>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</si>
  <si>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</si>
  <si>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</si>
  <si>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</si>
  <si>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</si>
  <si>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</si>
  <si>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</si>
  <si>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</si>
  <si>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</si>
  <si>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</si>
  <si>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</si>
  <si>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</si>
  <si>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</si>
  <si>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</si>
  <si>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</si>
  <si>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</si>
  <si>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</si>
  <si>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</si>
  <si>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</si>
  <si>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</si>
  <si>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</si>
  <si>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</si>
  <si>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</si>
  <si>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</si>
  <si>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</si>
  <si>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</si>
  <si>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</si>
  <si>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</si>
  <si>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</si>
  <si>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</si>
  <si>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</si>
  <si>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</si>
  <si>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</si>
  <si>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</si>
  <si>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</si>
  <si>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</si>
  <si>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</si>
  <si>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</si>
  <si>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</si>
  <si>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</si>
  <si>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</si>
  <si>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</si>
  <si>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</si>
  <si>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</si>
  <si>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</si>
  <si>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</si>
  <si>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</si>
  <si>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</si>
  <si>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</si>
  <si>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</si>
  <si>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</si>
  <si>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</si>
  <si>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</si>
  <si>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</si>
  <si>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</si>
  <si>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</si>
  <si>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</si>
  <si>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</si>
  <si>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</si>
  <si>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</si>
  <si>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</si>
  <si>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</si>
  <si>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</si>
  <si>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</si>
  <si>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</si>
  <si>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</si>
  <si>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</si>
  <si>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</si>
  <si>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</si>
  <si>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</si>
  <si>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</si>
  <si>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</si>
  <si>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</si>
  <si>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</si>
  <si>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</si>
  <si>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</si>
  <si>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</si>
  <si>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</si>
  <si>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</si>
  <si>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</si>
  <si>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</si>
  <si>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</si>
  <si>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</si>
  <si>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</si>
  <si>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</si>
  <si>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</si>
  <si>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</si>
  <si>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</si>
  <si>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</si>
  <si>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</si>
  <si>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</si>
  <si>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</si>
  <si>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</si>
  <si>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</si>
  <si>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</si>
  <si>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</si>
  <si>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</si>
  <si>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</si>
  <si>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</si>
  <si>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</si>
  <si>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</si>
  <si>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</si>
  <si>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</si>
  <si>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</si>
  <si>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</si>
  <si>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</si>
  <si>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</si>
  <si>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</si>
  <si>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</si>
  <si>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</si>
  <si>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</si>
  <si>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</si>
  <si>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</si>
  <si>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</si>
  <si>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</si>
  <si>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</si>
  <si>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</si>
  <si>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</si>
  <si>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</si>
  <si>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</si>
  <si>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</si>
  <si>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</si>
  <si>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</si>
  <si>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</si>
  <si>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</si>
  <si>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</si>
  <si>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</si>
  <si>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</si>
  <si>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</si>
  <si>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</si>
  <si>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</si>
  <si>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</si>
  <si>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</si>
  <si>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</si>
  <si>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</si>
  <si>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</si>
  <si>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</si>
  <si>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</si>
  <si>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</si>
  <si>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</si>
  <si>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</si>
  <si>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</si>
  <si>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</si>
  <si>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</si>
  <si>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</si>
  <si>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</si>
  <si>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</si>
  <si>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</si>
  <si>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</si>
  <si>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</si>
  <si>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</si>
  <si>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</si>
  <si>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</si>
  <si>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</si>
  <si>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</si>
  <si>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</si>
  <si>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</si>
  <si>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</si>
  <si>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</si>
  <si>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</si>
  <si>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</si>
  <si>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</si>
  <si>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</si>
  <si>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</si>
  <si>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</si>
  <si>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</si>
  <si>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</si>
  <si>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</si>
  <si>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</si>
  <si>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</si>
  <si>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</si>
  <si>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</si>
  <si>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</si>
  <si>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</si>
  <si>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</si>
  <si>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</si>
  <si>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</si>
  <si>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</si>
  <si>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</si>
  <si>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</si>
  <si>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</si>
  <si>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</si>
  <si>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</si>
  <si>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</si>
  <si>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</si>
  <si>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</si>
  <si>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</si>
  <si>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</si>
  <si>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</si>
  <si>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</si>
  <si>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</si>
  <si>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</si>
  <si>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</si>
  <si>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</si>
  <si>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</si>
  <si>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</si>
  <si>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</si>
  <si>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</si>
  <si>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</si>
  <si>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</si>
  <si>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</si>
  <si>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</si>
  <si>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</si>
  <si>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</si>
  <si>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</si>
  <si>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</si>
  <si>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</si>
  <si>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</si>
  <si>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</si>
  <si>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</si>
  <si>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</si>
  <si>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</si>
  <si>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</si>
  <si>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</si>
  <si>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</si>
  <si>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</si>
  <si>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</si>
  <si>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</si>
  <si>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</si>
  <si>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</si>
  <si>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</si>
  <si>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</si>
  <si>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</si>
  <si>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</si>
  <si>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</si>
  <si>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</si>
  <si>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</si>
  <si>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</si>
  <si>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</si>
  <si>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</si>
  <si>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</si>
  <si>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</si>
  <si>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</si>
  <si>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</si>
  <si>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</si>
  <si>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</si>
  <si>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</si>
  <si>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</si>
  <si>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</si>
  <si>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</si>
  <si>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</si>
  <si>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</si>
  <si>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</si>
  <si>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</si>
  <si>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</si>
  <si>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</si>
  <si>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</si>
  <si>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</si>
  <si>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</si>
  <si>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</si>
  <si>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</si>
  <si>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</si>
  <si>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</si>
  <si>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</si>
  <si>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</si>
  <si>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</si>
  <si>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</si>
  <si>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</si>
  <si>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</si>
  <si>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</si>
  <si>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</si>
  <si>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</si>
  <si>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</si>
  <si>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</si>
  <si>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</si>
  <si>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</si>
  <si>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</si>
  <si>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</si>
  <si>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</si>
  <si>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</si>
  <si>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</si>
  <si>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</si>
  <si>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</si>
  <si>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</si>
  <si>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</si>
  <si>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</si>
  <si>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</si>
  <si>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</si>
  <si>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</si>
  <si>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</si>
  <si>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</si>
  <si>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</si>
  <si>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</si>
  <si>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</si>
  <si>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</si>
  <si>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</si>
  <si>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</si>
  <si>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</si>
  <si>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</si>
  <si>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</si>
  <si>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</si>
  <si>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</si>
  <si>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</si>
  <si>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</si>
  <si>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</si>
  <si>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</si>
  <si>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</si>
  <si>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</si>
  <si>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</si>
  <si>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</si>
  <si>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</si>
  <si>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</si>
  <si>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</si>
  <si>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</si>
  <si>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</si>
  <si>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</si>
  <si>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</si>
  <si>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</si>
  <si>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</si>
  <si>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</si>
  <si>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</si>
  <si>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</si>
  <si>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</si>
  <si>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</si>
  <si>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</si>
  <si>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</si>
  <si>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</si>
  <si>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</si>
  <si>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</si>
  <si>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</si>
  <si>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</si>
  <si>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</si>
  <si>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</si>
  <si>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</si>
  <si>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</si>
  <si>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</si>
  <si>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</si>
  <si>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</si>
  <si>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</si>
  <si>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</si>
  <si>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</si>
  <si>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</si>
  <si>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</si>
  <si>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</si>
  <si>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</si>
  <si>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</si>
  <si>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</si>
  <si>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</si>
  <si>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</si>
  <si>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</si>
  <si>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</si>
  <si>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</si>
  <si>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</si>
  <si>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</si>
  <si>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</si>
  <si>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</si>
  <si>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</si>
  <si>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</si>
  <si>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</si>
  <si>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</si>
  <si>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</si>
  <si>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</si>
  <si>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</si>
  <si>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</si>
  <si>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</si>
  <si>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</si>
  <si>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</si>
  <si>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</si>
  <si>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</si>
  <si>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</si>
  <si>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</si>
  <si>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</si>
  <si>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</si>
  <si>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</si>
  <si>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</si>
  <si>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</si>
  <si>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</si>
  <si>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</si>
  <si>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</si>
  <si>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</si>
  <si>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</si>
  <si>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</si>
  <si>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</si>
  <si>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</si>
  <si>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</si>
  <si>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</si>
  <si>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</si>
  <si>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</si>
  <si>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</si>
  <si>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</si>
  <si>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</si>
  <si>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</si>
  <si>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</si>
  <si>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</si>
  <si>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</si>
  <si>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</si>
  <si>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</si>
  <si>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</si>
  <si>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</si>
  <si>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</si>
  <si>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</si>
  <si>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</si>
  <si>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</si>
  <si>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</si>
  <si>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</si>
  <si>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</si>
  <si>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</si>
  <si>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</si>
  <si>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</si>
  <si>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</si>
  <si>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</si>
  <si>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</si>
  <si>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</si>
  <si>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</si>
  <si>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</si>
  <si>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</si>
  <si>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</si>
  <si>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</si>
  <si>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</si>
  <si>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</si>
  <si>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</si>
  <si>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</si>
  <si>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</si>
  <si>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</si>
  <si>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</si>
  <si>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</si>
  <si>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</si>
  <si>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</si>
  <si>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</si>
  <si>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</si>
  <si>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</si>
  <si>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</si>
  <si>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</si>
  <si>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</si>
  <si>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</si>
  <si>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</si>
  <si>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</si>
  <si>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</si>
  <si>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</si>
  <si>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</si>
  <si>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</si>
  <si>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</si>
  <si>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</si>
  <si>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</si>
  <si>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</si>
  <si>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</si>
  <si>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</si>
  <si>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</si>
  <si>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</si>
  <si>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</si>
  <si>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</si>
  <si>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</si>
  <si>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</si>
  <si>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</si>
  <si>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</si>
  <si>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</si>
  <si>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</si>
  <si>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</si>
  <si>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</si>
  <si>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</si>
  <si>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</si>
  <si>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</si>
  <si>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</si>
  <si>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</si>
  <si>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</si>
  <si>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</si>
  <si>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</si>
  <si>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</si>
  <si>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</si>
  <si>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</si>
  <si>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</si>
  <si>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</si>
  <si>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</si>
  <si>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</si>
  <si>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</si>
  <si>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</si>
  <si>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</si>
  <si>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</si>
  <si>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</si>
  <si>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</si>
  <si>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</si>
  <si>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</si>
  <si>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</si>
  <si>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</si>
  <si>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</si>
  <si>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</si>
  <si>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</si>
  <si>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</si>
  <si>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</si>
  <si>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</si>
  <si>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</si>
  <si>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</si>
  <si>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</si>
  <si>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</si>
  <si>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</si>
  <si>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</si>
  <si>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</si>
  <si>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</si>
  <si>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</si>
  <si>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</si>
  <si>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</si>
  <si>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</si>
  <si>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</si>
  <si>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</si>
  <si>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</si>
  <si>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</si>
  <si>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</si>
  <si>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</si>
  <si>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</si>
  <si>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</si>
  <si>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</si>
  <si>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</si>
  <si>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</si>
  <si>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</si>
  <si>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</si>
  <si>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</si>
  <si>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</si>
  <si>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</si>
  <si>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</si>
  <si>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</si>
  <si>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</si>
  <si>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</si>
  <si>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</si>
  <si>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</si>
  <si>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</si>
  <si>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</si>
  <si>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</si>
  <si>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</si>
  <si>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</si>
  <si>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</si>
  <si>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</si>
  <si>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</si>
  <si>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</si>
  <si>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</si>
  <si>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</si>
  <si>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</si>
  <si>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</si>
  <si>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</si>
  <si>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</si>
  <si>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</si>
  <si>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</si>
  <si>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</si>
  <si>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</si>
  <si>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</si>
  <si>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</si>
  <si>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</si>
  <si>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</si>
  <si>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</si>
  <si>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</si>
  <si>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</si>
  <si>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</si>
  <si>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</si>
  <si>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</si>
  <si>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</si>
  <si>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</si>
  <si>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</si>
  <si>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</si>
  <si>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</si>
  <si>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</si>
  <si>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</si>
  <si>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</si>
  <si>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</si>
  <si>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</si>
  <si>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</si>
  <si>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</si>
  <si>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</si>
  <si>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</si>
  <si>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</si>
  <si>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</si>
  <si>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</si>
  <si>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</si>
  <si>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</si>
  <si>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</si>
  <si>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</si>
  <si>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</si>
  <si>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</si>
  <si>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</si>
  <si>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</si>
  <si>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</si>
  <si>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</si>
  <si>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</si>
  <si>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</si>
  <si>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</si>
  <si>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</si>
  <si>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</si>
  <si>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</si>
  <si>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</si>
  <si>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</si>
  <si>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</si>
  <si>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</si>
  <si>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</si>
  <si>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</si>
  <si>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</si>
  <si>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</si>
  <si>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</si>
  <si>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</si>
  <si>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</si>
  <si>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</si>
  <si>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</si>
  <si>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</si>
  <si>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</si>
  <si>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</si>
  <si>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</si>
  <si>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</si>
  <si>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</si>
  <si>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</si>
  <si>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</si>
  <si>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</si>
  <si>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</si>
  <si>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</si>
  <si>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</si>
  <si>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</si>
  <si>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</si>
  <si>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</si>
  <si>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</si>
  <si>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</si>
  <si>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</si>
  <si>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</si>
  <si>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</si>
  <si>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</si>
  <si>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</si>
  <si>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</si>
  <si>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</si>
  <si>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</si>
  <si>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</si>
  <si>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</si>
  <si>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</si>
  <si>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</si>
  <si>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</si>
  <si>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</si>
  <si>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</si>
  <si>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</si>
  <si>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</si>
  <si>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</si>
  <si>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</si>
  <si>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</si>
  <si>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</si>
  <si>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</si>
  <si>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</si>
  <si>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</si>
  <si>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</si>
  <si>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</si>
  <si>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</si>
  <si>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</si>
  <si>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</si>
  <si>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</si>
  <si>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</si>
  <si>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</si>
  <si>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</si>
  <si>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</si>
  <si>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</si>
  <si>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</si>
  <si>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</si>
  <si>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</si>
  <si>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</si>
  <si>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</si>
  <si>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</si>
  <si>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</si>
  <si>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</si>
  <si>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</si>
  <si>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</si>
  <si>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</si>
  <si>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</si>
  <si>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</si>
  <si>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</si>
  <si>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</si>
  <si>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</si>
  <si>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</si>
  <si>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</si>
  <si>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</si>
  <si>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</si>
  <si>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</si>
  <si>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</si>
  <si>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</si>
  <si>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</si>
  <si>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</si>
  <si>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</si>
  <si>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</si>
  <si>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</si>
  <si>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</si>
  <si>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</si>
  <si>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</si>
  <si>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</si>
  <si>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</si>
  <si>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</si>
  <si>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</si>
  <si>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</si>
  <si>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</si>
  <si>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</si>
  <si>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</si>
  <si>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</si>
  <si>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</si>
  <si>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</si>
  <si>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</si>
  <si>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</si>
  <si>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</si>
  <si>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</si>
  <si>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</si>
  <si>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</si>
  <si>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</si>
  <si>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</si>
  <si>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</si>
  <si>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</si>
  <si>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</si>
  <si>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</si>
  <si>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</si>
  <si>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</si>
  <si>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</si>
  <si>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</si>
  <si>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</si>
  <si>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</si>
  <si>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</si>
  <si>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</si>
  <si>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</si>
  <si>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</si>
  <si>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</si>
  <si>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</si>
  <si>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</si>
  <si>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</si>
  <si>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</si>
  <si>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</si>
  <si>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</si>
  <si>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</si>
  <si>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</si>
  <si>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</si>
  <si>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</si>
  <si>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</si>
  <si>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</si>
  <si>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</si>
  <si>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</si>
  <si>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</si>
  <si>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</si>
  <si>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</si>
  <si>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</si>
  <si>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</si>
  <si>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</si>
  <si>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</si>
  <si>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</si>
  <si>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</si>
  <si>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</si>
  <si>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</si>
  <si>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</si>
  <si>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</si>
  <si>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</si>
  <si>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</si>
  <si>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</si>
  <si>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</si>
  <si>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</si>
  <si>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</si>
  <si>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</si>
  <si>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</si>
  <si>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</si>
  <si>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</si>
  <si>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</si>
  <si>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</si>
  <si>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</si>
  <si>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</si>
  <si>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</si>
  <si>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</si>
  <si>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</si>
  <si>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</si>
  <si>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</si>
  <si>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</si>
  <si>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</si>
  <si>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</si>
  <si>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</si>
  <si>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</si>
  <si>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</si>
  <si>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</si>
  <si>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</si>
  <si>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</si>
  <si>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</si>
  <si>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</si>
  <si>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</si>
  <si>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</si>
  <si>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</si>
  <si>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</si>
  <si>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</si>
  <si>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</si>
  <si>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</si>
  <si>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</si>
  <si>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</si>
  <si>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</si>
  <si>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</si>
  <si>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</si>
  <si>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</si>
  <si>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</si>
  <si>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</si>
  <si>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</si>
  <si>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</si>
  <si>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</si>
  <si>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</si>
  <si>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</si>
  <si>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</si>
  <si>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</si>
  <si>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</si>
  <si>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</si>
  <si>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</si>
  <si>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</si>
  <si>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</si>
  <si>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</si>
  <si>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</si>
  <si>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</si>
  <si>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</si>
  <si>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</si>
  <si>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</si>
  <si>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</si>
  <si>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</si>
  <si>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</si>
  <si>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</si>
  <si>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</si>
  <si>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</si>
  <si>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</si>
  <si>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</si>
  <si>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</si>
  <si>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</si>
  <si>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</si>
  <si>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</si>
  <si>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</si>
  <si>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</si>
  <si>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</si>
  <si>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</si>
  <si>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</si>
  <si>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</si>
  <si>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</si>
  <si>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</si>
  <si>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</si>
  <si>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</si>
  <si>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</si>
  <si>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</si>
  <si>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</si>
  <si>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</si>
  <si>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</si>
  <si>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</si>
  <si>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</si>
  <si>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</si>
  <si>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</si>
  <si>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</si>
  <si>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</si>
  <si>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</si>
  <si>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</si>
  <si>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</si>
  <si>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</si>
  <si>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</si>
  <si>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</si>
  <si>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</si>
  <si>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</si>
  <si>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</si>
  <si>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</si>
  <si>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</si>
  <si>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</si>
  <si>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</si>
  <si>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</si>
  <si>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</si>
  <si>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</si>
  <si>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</si>
  <si>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</si>
  <si>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</si>
  <si>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</si>
  <si>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</si>
  <si>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</si>
  <si>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</si>
  <si>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</si>
  <si>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</si>
  <si>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</si>
  <si>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</si>
  <si>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</si>
  <si>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</si>
  <si>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</si>
  <si>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</si>
  <si>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</si>
  <si>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</si>
  <si>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</si>
  <si>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</si>
  <si>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</si>
  <si>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</si>
  <si>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</si>
  <si>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</si>
  <si>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</si>
  <si>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</si>
  <si>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</si>
  <si>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</si>
  <si>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</si>
  <si>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</si>
  <si>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</si>
  <si>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</si>
  <si>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</si>
  <si>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</si>
  <si>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</si>
  <si>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</si>
  <si>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</si>
  <si>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</si>
  <si>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</si>
  <si>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</si>
  <si>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</si>
  <si>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</si>
  <si>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</si>
  <si>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</si>
  <si>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</si>
  <si>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</si>
  <si>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</si>
  <si>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</si>
  <si>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</si>
  <si>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</si>
  <si>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</si>
  <si>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</si>
  <si>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</si>
  <si>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</si>
  <si>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</si>
  <si>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</si>
  <si>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</si>
  <si>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</si>
  <si>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</si>
  <si>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</si>
  <si>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</si>
  <si>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</si>
  <si>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</si>
  <si>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</si>
  <si>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</si>
  <si>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</si>
  <si>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</si>
  <si>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</si>
  <si>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</si>
  <si>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</si>
  <si>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</si>
  <si>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</si>
  <si>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</si>
  <si>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</si>
  <si>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</si>
  <si>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</si>
  <si>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</si>
  <si>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</si>
  <si>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</si>
  <si>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</si>
  <si>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</si>
  <si>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</si>
  <si>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</si>
  <si>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</si>
  <si>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</si>
  <si>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</si>
  <si>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</si>
  <si>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</si>
  <si>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</si>
  <si>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</si>
  <si>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</si>
  <si>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</si>
  <si>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</si>
  <si>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</si>
  <si>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</si>
  <si>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</si>
  <si>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</si>
  <si>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</si>
  <si>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</si>
  <si>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</si>
  <si>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</si>
  <si>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</si>
  <si>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</si>
  <si>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</si>
  <si>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</si>
  <si>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</si>
  <si>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</si>
  <si>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</si>
  <si>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</si>
  <si>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</si>
  <si>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</si>
  <si>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</si>
  <si>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</si>
  <si>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</si>
  <si>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</si>
  <si>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</si>
  <si>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</si>
  <si>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</si>
  <si>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</si>
  <si>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</si>
  <si>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</si>
  <si>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</si>
  <si>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</si>
  <si>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</si>
  <si>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</si>
  <si>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</si>
  <si>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</si>
  <si>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</si>
  <si>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</si>
  <si>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</si>
  <si>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</si>
  <si>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</si>
  <si>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</si>
  <si>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</si>
  <si>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</si>
  <si>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</si>
  <si>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</si>
  <si>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</si>
  <si>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</si>
  <si>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</si>
  <si>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</si>
  <si>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</si>
  <si>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</si>
  <si>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</si>
  <si>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</si>
  <si>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</si>
  <si>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</si>
  <si>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</si>
  <si>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</si>
  <si>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</si>
  <si>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</si>
  <si>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</si>
  <si>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</si>
  <si>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</si>
  <si>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</si>
  <si>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</si>
  <si>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</si>
  <si>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</si>
  <si>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</si>
  <si>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</si>
  <si>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</si>
  <si>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</si>
  <si>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</si>
  <si>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</si>
  <si>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</si>
  <si>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</si>
  <si>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</si>
  <si>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</si>
  <si>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</si>
  <si>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</si>
  <si>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</si>
  <si>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</si>
  <si>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</si>
  <si>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</si>
  <si>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</si>
  <si>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</si>
  <si>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</si>
  <si>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</si>
  <si>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</si>
  <si>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</si>
  <si>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</si>
  <si>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</si>
  <si>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</si>
  <si>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</si>
  <si>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</si>
  <si>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</si>
  <si>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</si>
  <si>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</si>
  <si>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</si>
  <si>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</si>
  <si>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</si>
  <si>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</si>
  <si>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</si>
  <si>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</si>
  <si>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</si>
  <si>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</si>
  <si>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</si>
  <si>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</si>
  <si>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</si>
  <si>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</si>
  <si>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</si>
  <si>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</si>
  <si>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</si>
  <si>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</si>
  <si>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</si>
  <si>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</si>
  <si>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</si>
  <si>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</si>
  <si>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</si>
  <si>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</si>
  <si>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</si>
  <si>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</si>
  <si>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</si>
  <si>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</si>
  <si>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</si>
  <si>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</si>
  <si>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</si>
  <si>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</si>
  <si>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</si>
  <si>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</si>
  <si>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</si>
  <si>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</si>
  <si>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</si>
  <si>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</si>
  <si>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</si>
  <si>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</si>
  <si>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</si>
  <si>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</si>
  <si>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</si>
  <si>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</si>
  <si>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</si>
  <si>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</si>
  <si>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</si>
  <si>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</si>
  <si>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</si>
  <si>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</si>
  <si>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</si>
  <si>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</si>
  <si>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</si>
  <si>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</si>
  <si>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</si>
  <si>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</si>
  <si>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</si>
  <si>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</si>
  <si>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</si>
  <si>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</si>
  <si>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</si>
  <si>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</si>
  <si>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</si>
  <si>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</si>
  <si>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</si>
  <si>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</si>
  <si>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</si>
  <si>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</si>
  <si>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</si>
  <si>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</si>
  <si>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</si>
  <si>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</si>
  <si>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</si>
  <si>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</si>
  <si>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</si>
  <si>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</si>
  <si>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</si>
  <si>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</si>
  <si>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</si>
  <si>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</si>
  <si>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</si>
  <si>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</si>
  <si>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</si>
  <si>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</si>
  <si>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</si>
  <si>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</si>
  <si>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</si>
  <si>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</si>
  <si>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</si>
  <si>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</si>
  <si>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</si>
  <si>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</si>
  <si>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</si>
  <si>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</si>
  <si>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</si>
  <si>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</si>
  <si>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</si>
  <si>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</si>
  <si>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</si>
  <si>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</si>
  <si>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</si>
  <si>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</si>
  <si>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</si>
  <si>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</si>
  <si>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</si>
  <si>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</si>
  <si>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</si>
  <si>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</si>
  <si>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</si>
  <si>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</si>
  <si>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</si>
  <si>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</si>
  <si>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</si>
  <si>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</si>
  <si>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</si>
  <si>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</si>
  <si>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</si>
  <si>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</si>
  <si>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</si>
  <si>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</si>
  <si>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</si>
  <si>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</si>
  <si>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</si>
  <si>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</si>
  <si>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</si>
  <si>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</si>
  <si>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</si>
  <si>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</si>
  <si>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</si>
  <si>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</si>
  <si>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</si>
  <si>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</si>
  <si>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</si>
  <si>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</si>
  <si>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</si>
  <si>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</si>
  <si>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</si>
  <si>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</si>
  <si>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</si>
  <si>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</si>
  <si>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</si>
  <si>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</si>
  <si>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</si>
  <si>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</si>
  <si>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</si>
  <si>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</si>
  <si>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</si>
  <si>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</si>
  <si>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</si>
  <si>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</si>
  <si>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</si>
  <si>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</si>
  <si>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</si>
  <si>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</si>
  <si>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</si>
  <si>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</si>
  <si>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</si>
  <si>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</si>
  <si>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</si>
  <si>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</si>
  <si>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</si>
  <si>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</si>
  <si>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</si>
  <si>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</si>
  <si>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</si>
  <si>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</si>
  <si>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</si>
  <si>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</si>
  <si>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</si>
  <si>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</si>
  <si>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</si>
  <si>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</si>
  <si>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</si>
  <si>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</si>
  <si>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</si>
  <si>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</si>
  <si>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</si>
  <si>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</si>
  <si>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</si>
  <si>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</si>
  <si>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</si>
  <si>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</si>
  <si>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</si>
  <si>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</si>
  <si>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</si>
  <si>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</si>
  <si>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</si>
  <si>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</si>
  <si>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</si>
  <si>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</si>
  <si>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</si>
  <si>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</si>
  <si>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</si>
  <si>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</si>
  <si>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</si>
  <si>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</si>
  <si>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</si>
  <si>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</si>
  <si>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</si>
  <si>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</si>
  <si>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</si>
  <si>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</si>
  <si>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</si>
  <si>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</si>
  <si>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</si>
  <si>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</si>
  <si>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</si>
  <si>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</si>
  <si>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</si>
  <si>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</si>
  <si>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</si>
  <si>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</si>
  <si>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</si>
  <si>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</si>
  <si>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</si>
  <si>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</si>
  <si>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</si>
  <si>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</si>
  <si>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</si>
  <si>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</si>
  <si>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</si>
  <si>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</si>
  <si>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</si>
  <si>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</si>
  <si>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</si>
  <si>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</si>
  <si>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</si>
  <si>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</si>
  <si>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</si>
  <si>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</si>
  <si>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</si>
  <si>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</si>
  <si>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</si>
  <si>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</si>
  <si>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</si>
  <si>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</si>
  <si>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</si>
  <si>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</si>
  <si>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</si>
  <si>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</si>
  <si>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</si>
  <si>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</si>
  <si>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</si>
  <si>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</si>
  <si>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</si>
  <si>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</si>
  <si>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</si>
  <si>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</si>
  <si>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</si>
  <si>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</si>
  <si>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</si>
  <si>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</si>
  <si>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</si>
  <si>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</si>
  <si>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</si>
  <si>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</si>
  <si>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</si>
  <si>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</si>
  <si>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</si>
  <si>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</si>
  <si>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</si>
  <si>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</si>
  <si>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</si>
  <si>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</si>
  <si>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</si>
  <si>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</si>
  <si>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</si>
  <si>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</si>
  <si>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</si>
  <si>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</si>
  <si>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</si>
  <si>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</si>
  <si>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</si>
  <si>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</si>
  <si>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</si>
  <si>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</si>
  <si>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</si>
  <si>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</si>
  <si>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</si>
  <si>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</si>
  <si>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</si>
  <si>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</si>
  <si>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</si>
  <si>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</si>
  <si>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</si>
  <si>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</si>
  <si>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</si>
  <si>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</si>
  <si>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</si>
  <si>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</si>
  <si>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</si>
  <si>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</si>
  <si>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</si>
  <si>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</si>
  <si>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</si>
  <si>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</si>
  <si>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</si>
  <si>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</si>
  <si>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</si>
  <si>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</si>
  <si>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</si>
  <si>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</si>
  <si>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</si>
  <si>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</si>
  <si>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</si>
  <si>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</si>
  <si>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</si>
  <si>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</si>
  <si>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</si>
  <si>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</si>
  <si>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</si>
  <si>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</si>
  <si>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</si>
  <si>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</si>
  <si>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</si>
  <si>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</si>
  <si>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</si>
  <si>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</si>
  <si>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</si>
  <si>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</si>
  <si>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</si>
  <si>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</si>
  <si>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</si>
  <si>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</si>
  <si>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</si>
  <si>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</si>
  <si>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</si>
  <si>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</si>
  <si>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</si>
  <si>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</si>
  <si>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</si>
  <si>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</si>
  <si>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</si>
  <si>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</si>
  <si>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</si>
  <si>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</si>
  <si>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</si>
  <si>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</si>
  <si>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</si>
  <si>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</si>
  <si>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</si>
  <si>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</si>
  <si>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</si>
  <si>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</si>
  <si>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</si>
  <si>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</si>
  <si>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</si>
  <si>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</si>
  <si>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</si>
  <si>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</si>
  <si>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</si>
  <si>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</si>
  <si>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</si>
  <si>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</si>
  <si>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</si>
  <si>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</si>
  <si>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</si>
  <si>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</si>
  <si>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</si>
  <si>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</si>
  <si>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</si>
  <si>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</si>
  <si>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</si>
  <si>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</si>
  <si>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</si>
  <si>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</si>
  <si>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</si>
  <si>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</si>
  <si>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</si>
  <si>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</si>
  <si>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</si>
  <si>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</si>
  <si>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</si>
  <si>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</si>
  <si>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</si>
  <si>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</si>
  <si>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</si>
  <si>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</si>
  <si>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</si>
  <si>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</si>
  <si>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</si>
  <si>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</si>
  <si>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</si>
  <si>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</si>
  <si>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</si>
  <si>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</si>
  <si>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</si>
  <si>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</si>
  <si>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</si>
  <si>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</si>
  <si>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</si>
  <si>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</si>
  <si>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</si>
  <si>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</si>
  <si>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</si>
  <si>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</si>
  <si>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</si>
  <si>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</si>
  <si>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</si>
  <si>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</si>
  <si>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</si>
  <si>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</si>
  <si>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</si>
  <si>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</si>
  <si>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</si>
  <si>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</si>
  <si>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</si>
  <si>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</si>
  <si>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</si>
  <si>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</si>
  <si>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</si>
  <si>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</si>
  <si>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</si>
  <si>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</si>
  <si>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</si>
  <si>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</si>
  <si>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</si>
  <si>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</si>
  <si>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</si>
  <si>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</si>
  <si>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</si>
  <si>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</si>
  <si>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</si>
  <si>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</si>
  <si>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</si>
  <si>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</si>
  <si>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</si>
  <si>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</si>
  <si>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</si>
  <si>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</si>
  <si>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</si>
  <si>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</si>
  <si>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</si>
  <si>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</si>
  <si>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</si>
  <si>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</si>
  <si>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</si>
  <si>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</si>
  <si>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</si>
  <si>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</si>
  <si>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</si>
  <si>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</si>
  <si>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</si>
  <si>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</si>
  <si>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</si>
  <si>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</si>
  <si>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</si>
  <si>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</si>
  <si>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</si>
  <si>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</si>
  <si>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</si>
  <si>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</si>
  <si>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</si>
  <si>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</si>
  <si>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</si>
  <si>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</si>
  <si>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</si>
  <si>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</si>
  <si>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</si>
  <si>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</si>
  <si>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</si>
  <si>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</si>
  <si>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</si>
  <si>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</si>
  <si>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</si>
  <si>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</si>
  <si>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</si>
  <si>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</si>
  <si>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</si>
  <si>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</si>
  <si>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</si>
  <si>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</si>
  <si>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</si>
  <si>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</si>
  <si>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</si>
  <si>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</si>
  <si>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</si>
  <si>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</si>
  <si>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</si>
  <si>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</si>
  <si>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</si>
  <si>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</si>
  <si>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</si>
  <si>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</si>
  <si>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</si>
  <si>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</si>
  <si>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</si>
  <si>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</si>
  <si>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</si>
  <si>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</si>
  <si>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</si>
  <si>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</si>
  <si>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</si>
  <si>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</si>
  <si>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</si>
  <si>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</si>
  <si>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</si>
  <si>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</si>
  <si>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</si>
  <si>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</si>
  <si>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</si>
  <si>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</si>
  <si>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</si>
  <si>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</si>
  <si>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</si>
  <si>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</si>
  <si>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</si>
  <si>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</si>
  <si>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</si>
  <si>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</si>
  <si>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</si>
  <si>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</si>
  <si>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</si>
  <si>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</si>
  <si>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</si>
  <si>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</si>
  <si>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</si>
  <si>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</si>
  <si>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</si>
  <si>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</si>
  <si>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</si>
  <si>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</si>
  <si>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</si>
  <si>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</si>
  <si>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</si>
  <si>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</si>
  <si>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</si>
  <si>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</si>
  <si>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</si>
  <si>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</si>
  <si>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</si>
  <si>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</si>
  <si>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</si>
  <si>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</si>
  <si>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</si>
  <si>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</si>
  <si>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</si>
  <si>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</si>
  <si>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</si>
  <si>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</si>
  <si>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</si>
  <si>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</si>
  <si>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</si>
  <si>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</si>
  <si>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</si>
  <si>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</si>
  <si>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</si>
  <si>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</si>
  <si>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</si>
  <si>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</si>
  <si>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</si>
  <si>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</si>
  <si>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</si>
  <si>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</si>
  <si>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</si>
  <si>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</si>
  <si>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</si>
  <si>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</si>
  <si>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</si>
  <si>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</si>
  <si>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</si>
  <si>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</si>
  <si>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</si>
  <si>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</si>
  <si>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</si>
  <si>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</si>
  <si>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</si>
  <si>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</si>
  <si>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</si>
  <si>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</si>
  <si>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</si>
  <si>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</si>
  <si>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</si>
  <si>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</si>
  <si>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</si>
  <si>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</si>
  <si>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</si>
  <si>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</si>
  <si>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</si>
  <si>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</si>
  <si>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</si>
  <si>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</si>
  <si>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</si>
  <si>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</si>
  <si>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</si>
  <si>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</si>
  <si>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</si>
  <si>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</si>
  <si>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</si>
  <si>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</si>
  <si>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</si>
  <si>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</si>
  <si>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</si>
  <si>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</si>
  <si>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</si>
  <si>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</si>
  <si>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</si>
  <si>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</si>
  <si>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</si>
  <si>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</si>
  <si>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</si>
  <si>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</si>
  <si>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</si>
  <si>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</si>
  <si>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</si>
  <si>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</si>
  <si>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</si>
  <si>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</si>
  <si>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</si>
  <si>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</si>
  <si>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</si>
  <si>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</si>
  <si>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</si>
  <si>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</si>
  <si>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</si>
  <si>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</si>
  <si>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</si>
  <si>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</si>
  <si>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</si>
  <si>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</si>
  <si>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</si>
  <si>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</si>
  <si>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</si>
  <si>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</si>
  <si>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</si>
  <si>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</si>
  <si>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</si>
  <si>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</si>
  <si>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</si>
  <si>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</si>
  <si>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</si>
  <si>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</si>
  <si>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</si>
  <si>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</si>
  <si>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</si>
  <si>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</si>
  <si>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</si>
  <si>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</si>
  <si>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</si>
  <si>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</si>
  <si>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</si>
  <si>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</si>
  <si>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</si>
  <si>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</si>
  <si>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</si>
  <si>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</si>
  <si>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</si>
  <si>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</si>
  <si>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</si>
  <si>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</si>
  <si>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</si>
  <si>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</si>
  <si>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</si>
  <si>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</si>
  <si>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</si>
  <si>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</si>
  <si>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</si>
  <si>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</si>
  <si>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</si>
  <si>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</si>
  <si>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</si>
  <si>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</si>
  <si>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</si>
  <si>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</si>
  <si>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</si>
  <si>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</si>
  <si>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</si>
  <si>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</si>
  <si>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</si>
  <si>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</si>
  <si>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</si>
  <si>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</si>
  <si>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</si>
  <si>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</si>
  <si>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</si>
  <si>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</si>
  <si>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</si>
  <si>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</si>
  <si>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</si>
  <si>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</si>
  <si>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</si>
  <si>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</si>
  <si>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</si>
  <si>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</si>
  <si>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</si>
  <si>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</si>
  <si>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</si>
  <si>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</si>
  <si>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</si>
  <si>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</si>
  <si>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</si>
  <si>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</si>
  <si>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</si>
  <si>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</si>
  <si>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</si>
  <si>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</si>
  <si>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</si>
  <si>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</si>
  <si>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</si>
  <si>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</si>
  <si>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</si>
  <si>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</si>
  <si>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</si>
  <si>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</si>
  <si>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</si>
  <si>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</si>
  <si>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</si>
  <si>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</si>
  <si>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</si>
  <si>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</si>
  <si>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</si>
  <si>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</si>
  <si>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</si>
  <si>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</si>
  <si>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</si>
  <si>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</si>
  <si>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</si>
  <si>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</si>
  <si>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</si>
  <si>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</si>
  <si>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</si>
  <si>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</si>
  <si>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</si>
  <si>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</si>
  <si>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</si>
  <si>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</si>
  <si>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</si>
  <si>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</si>
  <si>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</si>
  <si>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</si>
  <si>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</si>
  <si>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</si>
  <si>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</si>
  <si>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</si>
  <si>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</si>
  <si>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</si>
  <si>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</si>
  <si>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</si>
  <si>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</si>
  <si>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</si>
  <si>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</si>
  <si>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</si>
  <si>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</si>
  <si>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</si>
  <si>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</si>
  <si>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</si>
  <si>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</si>
  <si>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</si>
  <si>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</si>
  <si>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</si>
  <si>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</si>
  <si>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</si>
  <si>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</si>
  <si>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</si>
  <si>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</si>
  <si>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</si>
  <si>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</si>
  <si>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</si>
  <si>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</si>
  <si>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</si>
  <si>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</si>
  <si>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</si>
  <si>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</si>
  <si>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</si>
  <si>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</si>
  <si>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</si>
  <si>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</si>
  <si>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</si>
  <si>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</si>
  <si>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</si>
  <si>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</si>
  <si>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</si>
  <si>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</si>
  <si>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</si>
  <si>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</si>
  <si>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</si>
  <si>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</si>
  <si>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</si>
  <si>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</si>
  <si>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</si>
  <si>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</si>
  <si>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</si>
  <si>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</si>
  <si>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</si>
  <si>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</si>
  <si>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</si>
  <si>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</si>
  <si>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</si>
  <si>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</si>
  <si>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</si>
  <si>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</si>
  <si>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</si>
  <si>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</si>
  <si>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</si>
  <si>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</si>
  <si>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</si>
  <si>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</si>
  <si>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</si>
  <si>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</si>
  <si>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</si>
  <si>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</si>
  <si>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</si>
  <si>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</si>
  <si>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</si>
  <si>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</si>
  <si>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</si>
  <si>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</si>
  <si>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</si>
  <si>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</si>
  <si>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</si>
  <si>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</si>
  <si>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</si>
  <si>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</si>
  <si>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</si>
  <si>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</si>
  <si>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</si>
  <si>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</si>
  <si>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</si>
  <si>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</si>
  <si>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</si>
  <si>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</si>
  <si>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</si>
  <si>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</si>
  <si>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</si>
  <si>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</si>
  <si>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</si>
  <si>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</si>
  <si>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</si>
  <si>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</si>
  <si>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</si>
  <si>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</si>
  <si>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</si>
  <si>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</si>
  <si>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</si>
  <si>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</si>
  <si>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</si>
  <si>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</si>
  <si>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</si>
  <si>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</si>
  <si>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</si>
  <si>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</si>
  <si>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</si>
  <si>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</si>
  <si>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</si>
  <si>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</si>
  <si>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</si>
  <si>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</si>
  <si>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</si>
  <si>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</si>
  <si>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</si>
  <si>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</si>
  <si>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</si>
  <si>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</si>
  <si>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</si>
  <si>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</si>
  <si>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</si>
  <si>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</si>
  <si>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</si>
  <si>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</si>
  <si>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</si>
  <si>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</si>
  <si>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</si>
  <si>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</si>
  <si>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</si>
  <si>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</si>
  <si>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</si>
  <si>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</si>
  <si>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</si>
  <si>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</si>
  <si>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</si>
  <si>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</si>
  <si>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</si>
  <si>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</si>
  <si>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</si>
  <si>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</si>
  <si>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</si>
  <si>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</si>
  <si>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</si>
  <si>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</si>
  <si>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</si>
  <si>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</si>
  <si>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</si>
  <si>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</si>
  <si>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</si>
  <si>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</si>
  <si>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</si>
  <si>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</si>
  <si>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</si>
  <si>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</si>
  <si>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</si>
  <si>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</si>
  <si>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</si>
  <si>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</si>
  <si>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</si>
  <si>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</si>
  <si>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</si>
  <si>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</si>
  <si>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</si>
  <si>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</si>
  <si>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</si>
  <si>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</si>
  <si>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</si>
  <si>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</si>
  <si>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</si>
  <si>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</si>
  <si>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</si>
  <si>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</si>
  <si>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</si>
  <si>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</si>
  <si>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</si>
  <si>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</si>
  <si>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</si>
  <si>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</si>
  <si>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</si>
  <si>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</si>
  <si>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</si>
  <si>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</si>
  <si>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</si>
  <si>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</si>
  <si>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</si>
  <si>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</si>
  <si>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</si>
  <si>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</si>
  <si>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</si>
  <si>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</si>
  <si>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</si>
  <si>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</si>
  <si>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</si>
  <si>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</si>
  <si>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</si>
  <si>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</si>
  <si>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</si>
  <si>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</si>
  <si>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</si>
  <si>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</si>
  <si>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</si>
  <si>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</si>
  <si>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</si>
  <si>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</si>
  <si>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</si>
  <si>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</si>
  <si>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</si>
  <si>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</si>
  <si>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</si>
  <si>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</si>
  <si>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</si>
  <si>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</si>
  <si>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</si>
  <si>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</si>
  <si>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</si>
  <si>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</si>
  <si>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</si>
  <si>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</si>
  <si>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</si>
  <si>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</si>
  <si>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</si>
  <si>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</si>
  <si>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</si>
  <si>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</si>
  <si>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</si>
  <si>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</si>
  <si>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</si>
  <si>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</si>
  <si>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</si>
  <si>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</si>
  <si>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</si>
  <si>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</si>
  <si>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</si>
  <si>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</si>
  <si>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</si>
  <si>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</si>
  <si>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</si>
  <si>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</si>
  <si>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</si>
  <si>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</si>
  <si>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</si>
  <si>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</si>
  <si>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</si>
  <si>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</si>
  <si>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</si>
  <si>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</si>
  <si>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</si>
  <si>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</si>
  <si>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</si>
  <si>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</si>
  <si>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</si>
  <si>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</si>
  <si>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</si>
  <si>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</si>
  <si>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</si>
  <si>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</si>
  <si>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</si>
  <si>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</si>
  <si>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</si>
  <si>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</si>
  <si>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</si>
  <si>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</si>
  <si>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</si>
  <si>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</si>
  <si>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</si>
  <si>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</si>
  <si>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</si>
  <si>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</si>
  <si>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</si>
  <si>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</si>
  <si>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</si>
  <si>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</si>
  <si>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</si>
  <si>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</si>
  <si>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</si>
  <si>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</si>
  <si>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</si>
  <si>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</si>
  <si>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</si>
  <si>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</si>
  <si>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</si>
  <si>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</si>
  <si>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</si>
  <si>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</si>
  <si>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</si>
  <si>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</si>
  <si>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</si>
  <si>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</si>
  <si>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</si>
  <si>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</si>
  <si>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</si>
  <si>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</si>
  <si>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</si>
  <si>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</si>
  <si>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</si>
  <si>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</si>
  <si>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</si>
  <si>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</si>
  <si>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</si>
  <si>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</si>
  <si>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</si>
  <si>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</si>
  <si>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</si>
  <si>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</si>
  <si>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</si>
  <si>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</si>
  <si>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</si>
  <si>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</si>
  <si>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</si>
  <si>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</si>
  <si>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</si>
  <si>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</si>
  <si>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</si>
  <si>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</si>
  <si>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</si>
  <si>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</si>
  <si>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</si>
  <si>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</si>
  <si>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</si>
  <si>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</si>
  <si>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</si>
  <si>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</si>
  <si>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</si>
  <si>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</si>
  <si>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</si>
  <si>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</si>
  <si>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</si>
  <si>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</si>
  <si>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</si>
  <si>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</si>
  <si>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</si>
  <si>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</si>
  <si>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</si>
  <si>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</si>
  <si>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</si>
  <si>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</si>
  <si>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</si>
  <si>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</si>
  <si>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</si>
  <si>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</si>
  <si>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</si>
  <si>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</si>
  <si>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</si>
  <si>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</si>
  <si>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</si>
  <si>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</si>
  <si>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</si>
  <si>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</si>
  <si>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</si>
  <si>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</si>
  <si>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</si>
  <si>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</si>
  <si>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</si>
  <si>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</si>
  <si>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</si>
  <si>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</si>
  <si>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</si>
  <si>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</si>
  <si>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</si>
  <si>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</si>
  <si>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</si>
  <si>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</si>
  <si>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</si>
  <si>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</si>
  <si>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</si>
  <si>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</si>
  <si>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</si>
  <si>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</si>
  <si>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</si>
  <si>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</si>
  <si>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</si>
  <si>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</si>
  <si>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</si>
  <si>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</si>
  <si>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</si>
  <si>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</si>
  <si>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</si>
  <si>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</si>
  <si>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</si>
  <si>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</si>
  <si>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</si>
  <si>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</si>
  <si>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</si>
  <si>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</si>
  <si>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</si>
  <si>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</si>
  <si>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</si>
  <si>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</si>
  <si>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</si>
  <si>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</si>
  <si>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</si>
  <si>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</si>
  <si>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</si>
  <si>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</si>
  <si>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</si>
  <si>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</si>
  <si>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</si>
  <si>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</si>
  <si>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</si>
  <si>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</si>
  <si>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</si>
  <si>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</si>
  <si>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</si>
  <si>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</si>
  <si>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</si>
  <si>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</si>
  <si>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</si>
  <si>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</si>
  <si>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</si>
  <si>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</si>
  <si>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</si>
  <si>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</si>
  <si>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</si>
  <si>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</si>
  <si>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</si>
  <si>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</si>
  <si>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</si>
  <si>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</si>
  <si>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</si>
  <si>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</si>
  <si>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</si>
  <si>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</si>
  <si>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</si>
  <si>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</si>
  <si>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</si>
  <si>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</si>
  <si>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</si>
  <si>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</si>
  <si>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</si>
  <si>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</si>
  <si>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</si>
  <si>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</si>
  <si>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</si>
  <si>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</si>
  <si>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</si>
  <si>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</si>
  <si>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</si>
  <si>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</si>
  <si>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</si>
  <si>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</si>
  <si>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</si>
  <si>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</si>
  <si>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</si>
  <si>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</si>
  <si>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</si>
  <si>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</si>
  <si>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</si>
  <si>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</si>
  <si>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</si>
  <si>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</si>
  <si>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</si>
  <si>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</si>
  <si>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</si>
  <si>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</si>
  <si>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</si>
  <si>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</si>
  <si>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</si>
  <si>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</si>
  <si>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</si>
  <si>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</si>
  <si>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</si>
  <si>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</si>
  <si>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</si>
  <si>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</si>
  <si>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</si>
  <si>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</si>
  <si>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</si>
  <si>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</si>
  <si>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</si>
  <si>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</si>
  <si>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</si>
  <si>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</si>
  <si>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</si>
  <si>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</si>
  <si>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</si>
  <si>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</si>
  <si>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</si>
  <si>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</si>
  <si>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</si>
  <si>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</si>
  <si>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</si>
  <si>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</si>
  <si>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</si>
  <si>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</si>
  <si>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</si>
  <si>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</si>
  <si>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</si>
  <si>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</si>
  <si>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</si>
  <si>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</si>
  <si>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</si>
  <si>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</si>
  <si>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</si>
  <si>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</si>
  <si>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</si>
  <si>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</si>
  <si>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</si>
  <si>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</si>
  <si>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</si>
  <si>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</si>
  <si>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</si>
  <si>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</si>
  <si>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</si>
  <si>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</si>
  <si>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</si>
  <si>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</si>
  <si>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</si>
  <si>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</si>
  <si>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</si>
  <si>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</si>
  <si>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</si>
  <si>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</si>
  <si>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</si>
  <si>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</si>
  <si>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</si>
  <si>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</si>
  <si>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</si>
  <si>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</si>
  <si>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</si>
  <si>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</si>
  <si>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</si>
  <si>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</si>
  <si>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</si>
  <si>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</si>
  <si>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</si>
  <si>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</si>
  <si>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</si>
  <si>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</si>
  <si>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</si>
  <si>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</si>
  <si>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</si>
  <si>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</si>
  <si>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</si>
  <si>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</si>
  <si>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</si>
  <si>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</si>
  <si>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</si>
  <si>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</si>
  <si>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</si>
  <si>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</si>
  <si>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</si>
  <si>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</si>
  <si>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</si>
  <si>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</si>
  <si>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</si>
  <si>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</si>
  <si>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</si>
  <si>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</si>
  <si>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</si>
  <si>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</si>
  <si>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</si>
  <si>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</si>
  <si>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</si>
  <si>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</si>
  <si>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</si>
  <si>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</si>
  <si>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</si>
  <si>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</si>
  <si>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</si>
  <si>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</si>
  <si>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</si>
  <si>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</si>
  <si>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</si>
  <si>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</si>
  <si>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</si>
  <si>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</si>
  <si>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</si>
  <si>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</si>
  <si>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</si>
  <si>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</si>
  <si>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</si>
  <si>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</si>
  <si>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</si>
  <si>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</si>
  <si>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</si>
  <si>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</si>
  <si>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</si>
  <si>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</si>
  <si>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</si>
  <si>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</si>
  <si>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</si>
  <si>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</si>
  <si>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</si>
  <si>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</si>
  <si>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</si>
  <si>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</si>
  <si>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</si>
  <si>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</si>
  <si>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</si>
  <si>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</si>
  <si>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</si>
  <si>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</si>
  <si>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</si>
  <si>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</si>
  <si>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</si>
  <si>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</si>
  <si>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</si>
  <si>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</si>
  <si>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</si>
  <si>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</si>
  <si>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</si>
  <si>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</si>
  <si>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</si>
  <si>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</si>
  <si>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</si>
  <si>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</si>
  <si>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</si>
  <si>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</si>
  <si>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</si>
  <si>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</si>
  <si>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</si>
  <si>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</si>
  <si>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</si>
  <si>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</si>
  <si>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</si>
  <si>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</si>
  <si>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</si>
  <si>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</si>
  <si>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</si>
  <si>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</si>
  <si>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</si>
  <si>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</si>
  <si>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</si>
  <si>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</si>
  <si>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</si>
  <si>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</si>
  <si>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</si>
  <si>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</si>
  <si>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</si>
  <si>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</si>
  <si>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</si>
  <si>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</si>
  <si>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</si>
  <si>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</si>
  <si>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</si>
  <si>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</si>
  <si>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</si>
  <si>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</si>
  <si>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</si>
  <si>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</si>
  <si>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</si>
  <si>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</si>
  <si>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</si>
  <si>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</si>
  <si>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</si>
  <si>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</si>
  <si>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</si>
  <si>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</si>
  <si>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</si>
  <si>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</si>
  <si>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</si>
  <si>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</si>
  <si>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</si>
  <si>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</si>
  <si>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</si>
  <si>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</si>
  <si>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</si>
  <si>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</si>
  <si>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</si>
  <si>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</si>
  <si>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</si>
  <si>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</si>
  <si>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</si>
  <si>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</si>
  <si>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</si>
  <si>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</si>
  <si>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</si>
  <si>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</si>
  <si>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</si>
  <si>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</si>
  <si>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</si>
  <si>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</si>
  <si>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</si>
  <si>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</si>
  <si>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</si>
  <si>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</si>
  <si>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</si>
  <si>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</si>
  <si>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</si>
  <si>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</si>
  <si>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</si>
  <si>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</si>
  <si>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</si>
  <si>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</si>
  <si>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</si>
  <si>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</si>
  <si>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</si>
  <si>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</si>
  <si>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</si>
  <si>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</si>
  <si>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</si>
  <si>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</si>
  <si>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</si>
  <si>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</si>
  <si>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</si>
  <si>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</si>
  <si>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</si>
  <si>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</si>
  <si>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</si>
  <si>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</si>
  <si>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</si>
  <si>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</si>
  <si>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</si>
  <si>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</si>
  <si>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</si>
  <si>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</si>
  <si>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</si>
  <si>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</si>
  <si>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</si>
  <si>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</si>
  <si>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</si>
  <si>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</si>
  <si>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</si>
  <si>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</si>
  <si>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</si>
  <si>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</si>
  <si>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</si>
  <si>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</si>
  <si>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</si>
  <si>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</si>
  <si>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</si>
  <si>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</si>
  <si>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</si>
  <si>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</si>
  <si>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</si>
  <si>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</si>
  <si>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</si>
  <si>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</si>
  <si>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</si>
  <si>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</si>
  <si>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</si>
  <si>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</si>
  <si>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</si>
  <si>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</si>
  <si>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</si>
  <si>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</si>
  <si>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</si>
  <si>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</si>
  <si>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</si>
  <si>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</si>
  <si>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</si>
  <si>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</si>
  <si>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</si>
  <si>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</si>
  <si>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</si>
  <si>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</si>
  <si>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</si>
  <si>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</si>
  <si>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</si>
  <si>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</si>
  <si>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</si>
  <si>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</si>
  <si>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</si>
  <si>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</si>
  <si>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</si>
  <si>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</si>
  <si>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</si>
  <si>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</si>
  <si>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</si>
  <si>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</si>
  <si>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</si>
  <si>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</si>
  <si>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</si>
  <si>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</si>
  <si>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</si>
  <si>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</si>
  <si>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</si>
  <si>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</si>
  <si>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</si>
  <si>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</si>
  <si>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</si>
  <si>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</si>
  <si>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</si>
  <si>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</si>
  <si>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</si>
  <si>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</si>
  <si>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</si>
  <si>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</si>
  <si>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</si>
  <si>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</si>
  <si>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</si>
  <si>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</si>
  <si>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</si>
  <si>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</si>
  <si>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</si>
  <si>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</si>
  <si>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</si>
  <si>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</si>
  <si>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</si>
  <si>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</si>
  <si>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</si>
  <si>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</si>
  <si>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</si>
  <si>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</si>
  <si>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</si>
  <si>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</si>
  <si>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</si>
  <si>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</si>
  <si>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</si>
  <si>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</si>
  <si>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</si>
  <si>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</si>
  <si>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</si>
  <si>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</si>
  <si>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</si>
  <si>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</si>
  <si>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</si>
  <si>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</si>
  <si>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</si>
  <si>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</si>
  <si>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</si>
  <si>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</si>
  <si>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</si>
  <si>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</si>
  <si>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</si>
  <si>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</si>
  <si>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</si>
  <si>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</si>
  <si>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</si>
  <si>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</si>
  <si>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</si>
  <si>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</si>
  <si>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</si>
  <si>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</si>
  <si>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</si>
  <si>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</si>
  <si>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</si>
  <si>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</si>
  <si>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</si>
  <si>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</si>
  <si>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</si>
  <si>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</si>
  <si>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</si>
  <si>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</si>
  <si>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</si>
  <si>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</si>
  <si>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</si>
  <si>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</si>
  <si>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</si>
  <si>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</si>
  <si>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</si>
  <si>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</si>
  <si>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</si>
  <si>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</si>
  <si>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</si>
  <si>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</si>
  <si>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</si>
  <si>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</si>
  <si>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</si>
  <si>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</si>
  <si>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</si>
  <si>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</si>
  <si>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</si>
  <si>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</si>
  <si>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</si>
  <si>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</si>
  <si>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</si>
  <si>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</si>
  <si>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</si>
  <si>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</si>
  <si>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</si>
  <si>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</si>
  <si>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</si>
  <si>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</si>
  <si>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</si>
  <si>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</si>
  <si>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</si>
  <si>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</si>
  <si>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</si>
  <si>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</si>
  <si>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</si>
  <si>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</si>
  <si>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</si>
  <si>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</si>
  <si>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</si>
  <si>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</si>
  <si>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</si>
  <si>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</si>
  <si>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</si>
  <si>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</si>
  <si>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</si>
  <si>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</si>
  <si>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</si>
  <si>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</si>
  <si>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</si>
  <si>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</si>
  <si>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</si>
  <si>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</si>
  <si>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</si>
  <si>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</si>
  <si>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</si>
  <si>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</si>
  <si>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</si>
  <si>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</si>
  <si>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</si>
  <si>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</si>
  <si>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</si>
  <si>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</si>
  <si>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</si>
  <si>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</si>
  <si>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</si>
  <si>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</si>
  <si>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</si>
  <si>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</si>
  <si>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</si>
  <si>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</si>
  <si>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</si>
  <si>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</si>
  <si>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</si>
  <si>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</si>
  <si>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</si>
  <si>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</si>
  <si>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</si>
  <si>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</si>
  <si>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</si>
  <si>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</si>
  <si>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</si>
  <si>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</si>
  <si>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</si>
  <si>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</si>
  <si>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</si>
  <si>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</si>
  <si>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</si>
  <si>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</si>
  <si>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</si>
  <si>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</si>
  <si>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</si>
  <si>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</si>
  <si>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</si>
  <si>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</si>
  <si>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</si>
  <si>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</si>
  <si>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</si>
  <si>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</si>
  <si>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</si>
  <si>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</si>
  <si>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</si>
  <si>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</si>
  <si>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</si>
  <si>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</si>
  <si>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</si>
  <si>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</si>
  <si>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</si>
  <si>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</si>
  <si>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</si>
  <si>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</si>
  <si>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</si>
  <si>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</si>
  <si>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</si>
  <si>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</si>
  <si>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</si>
  <si>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</si>
  <si>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</si>
  <si>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</si>
  <si>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</si>
  <si>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</si>
  <si>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</si>
  <si>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</si>
  <si>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</si>
  <si>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</si>
  <si>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</si>
  <si>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</si>
  <si>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</si>
  <si>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</si>
  <si>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</si>
  <si>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</si>
  <si>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</si>
  <si>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</si>
  <si>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</si>
  <si>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</si>
  <si>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</si>
  <si>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</si>
  <si>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</si>
  <si>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</si>
  <si>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</si>
  <si>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</si>
  <si>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</si>
  <si>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</si>
  <si>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</si>
  <si>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</si>
  <si>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</si>
  <si>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</si>
  <si>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</si>
  <si>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</si>
  <si>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</si>
  <si>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</si>
  <si>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</si>
  <si>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</si>
  <si>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</si>
  <si>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</si>
  <si>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</si>
  <si>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</si>
  <si>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</si>
  <si>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</si>
  <si>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</si>
  <si>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</si>
  <si>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</si>
  <si>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</si>
  <si>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</si>
  <si>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</si>
  <si>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</si>
  <si>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</si>
  <si>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</si>
  <si>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</si>
  <si>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</si>
  <si>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</si>
  <si>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</si>
  <si>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</si>
  <si>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</si>
  <si>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</si>
  <si>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</si>
  <si>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</si>
  <si>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</si>
  <si>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</si>
  <si>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</si>
  <si>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</si>
  <si>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</si>
  <si>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</si>
  <si>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</si>
  <si>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</si>
  <si>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</si>
  <si>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</si>
  <si>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</si>
  <si>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</si>
  <si>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</si>
  <si>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</si>
  <si>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</si>
  <si>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</si>
  <si>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</si>
  <si>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</si>
  <si>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</si>
  <si>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</si>
  <si>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</si>
  <si>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</si>
  <si>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</si>
  <si>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</si>
  <si>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</si>
  <si>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</si>
  <si>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</si>
  <si>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</si>
  <si>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</si>
  <si>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</si>
  <si>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</si>
  <si>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</si>
  <si>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</si>
  <si>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</si>
  <si>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</si>
  <si>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</si>
  <si>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</si>
  <si>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</si>
  <si>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</si>
  <si>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</si>
  <si>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</si>
  <si>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</si>
  <si>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</si>
  <si>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</si>
  <si>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</si>
  <si>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</si>
  <si>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</si>
  <si>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</si>
  <si>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</si>
  <si>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</si>
  <si>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</si>
  <si>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</si>
  <si>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</si>
  <si>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</si>
  <si>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</si>
  <si>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</si>
  <si>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</si>
  <si>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</si>
  <si>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</si>
  <si>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</si>
  <si>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</si>
  <si>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</si>
  <si>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</si>
  <si>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</si>
  <si>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</si>
  <si>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</si>
  <si>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</si>
  <si>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</si>
  <si>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</si>
  <si>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</si>
  <si>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</si>
  <si>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</si>
  <si>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</si>
  <si>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</si>
  <si>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</si>
  <si>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</si>
  <si>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</si>
  <si>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</si>
  <si>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</si>
  <si>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</si>
  <si>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</si>
  <si>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</si>
  <si>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</si>
  <si>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</si>
  <si>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</si>
  <si>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</si>
  <si>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</si>
  <si>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</si>
  <si>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</si>
  <si>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</si>
  <si>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</si>
  <si>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</si>
  <si>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</si>
  <si>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</si>
  <si>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</si>
  <si>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</si>
  <si>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</si>
  <si>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</si>
  <si>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</si>
  <si>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</si>
  <si>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</si>
  <si>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</si>
  <si>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</si>
  <si>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</si>
  <si>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</si>
  <si>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</si>
  <si>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</si>
  <si>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</si>
  <si>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</si>
  <si>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</si>
  <si>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</si>
  <si>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</si>
  <si>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</si>
  <si>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</si>
  <si>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</si>
  <si>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</si>
  <si>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</si>
  <si>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</si>
  <si>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</si>
  <si>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</si>
  <si>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</si>
  <si>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</si>
  <si>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</si>
  <si>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</si>
  <si>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</si>
  <si>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</si>
  <si>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</si>
  <si>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</si>
  <si>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</si>
  <si>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</si>
  <si>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</si>
  <si>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</si>
  <si>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</si>
  <si>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</si>
  <si>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</si>
  <si>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</si>
  <si>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</si>
  <si>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</si>
  <si>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</si>
  <si>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</si>
  <si>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</si>
  <si>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</si>
  <si>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</si>
  <si>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</si>
  <si>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</si>
  <si>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</si>
  <si>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</si>
  <si>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</si>
  <si>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</si>
  <si>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</si>
  <si>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</si>
  <si>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</si>
  <si>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</si>
  <si>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</si>
  <si>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</si>
  <si>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</si>
  <si>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</si>
  <si>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</si>
  <si>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</si>
  <si>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</si>
  <si>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</si>
  <si>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</si>
  <si>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</si>
  <si>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</si>
  <si>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</si>
  <si>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</si>
  <si>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</si>
  <si>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</si>
  <si>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</si>
  <si>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</si>
  <si>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</si>
  <si>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</si>
  <si>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</si>
  <si>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</si>
  <si>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</si>
  <si>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</si>
  <si>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</si>
  <si>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</si>
  <si>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</si>
  <si>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</si>
  <si>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</si>
  <si>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</si>
  <si>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</si>
  <si>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</si>
  <si>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</si>
  <si>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</si>
  <si>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</si>
  <si>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</si>
  <si>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</si>
  <si>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</si>
  <si>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</si>
  <si>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</si>
  <si>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</si>
  <si>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</si>
  <si>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</si>
  <si>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</si>
  <si>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</si>
  <si>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</si>
  <si>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</si>
  <si>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</si>
  <si>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</si>
  <si>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</si>
  <si>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</si>
  <si>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</si>
  <si>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</si>
  <si>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</si>
  <si>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</si>
  <si>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</si>
  <si>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</si>
  <si>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</si>
  <si>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</si>
  <si>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</si>
  <si>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</si>
  <si>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</si>
  <si>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</si>
  <si>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</si>
  <si>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</si>
  <si>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</si>
  <si>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</si>
  <si>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</si>
  <si>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</si>
  <si>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</si>
  <si>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</si>
  <si>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</si>
  <si>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</si>
  <si>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</si>
  <si>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</si>
  <si>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</si>
  <si>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</si>
  <si>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</si>
  <si>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</si>
  <si>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</si>
  <si>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</si>
  <si>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</si>
  <si>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</si>
  <si>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</si>
  <si>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</si>
  <si>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</si>
  <si>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</si>
  <si>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</si>
  <si>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</si>
  <si>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</si>
  <si>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</si>
  <si>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</si>
  <si>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</si>
  <si>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</si>
  <si>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</si>
  <si>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</si>
  <si>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</si>
  <si>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</si>
  <si>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</si>
  <si>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</si>
  <si>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</si>
  <si>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</si>
  <si>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</si>
  <si>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</si>
  <si>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</si>
  <si>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</si>
  <si>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</si>
  <si>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</si>
  <si>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</si>
  <si>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</si>
  <si>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</si>
  <si>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</si>
  <si>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</si>
  <si>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</si>
  <si>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</si>
  <si>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</si>
  <si>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</si>
  <si>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</si>
  <si>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</si>
  <si>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</si>
  <si>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</si>
  <si>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</si>
  <si>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</si>
  <si>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</si>
  <si>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</si>
  <si>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</si>
  <si>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</si>
  <si>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</si>
  <si>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</si>
  <si>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</si>
  <si>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</si>
  <si>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</si>
  <si>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</si>
  <si>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</si>
  <si>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</si>
  <si>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</si>
  <si>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</si>
  <si>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</si>
  <si>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</si>
  <si>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</si>
  <si>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</si>
  <si>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</si>
  <si>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</si>
  <si>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</si>
  <si>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</si>
  <si>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</si>
  <si>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</si>
  <si>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</si>
  <si>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</si>
  <si>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</si>
  <si>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</si>
  <si>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</si>
  <si>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</si>
  <si>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</si>
  <si>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</si>
  <si>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</si>
  <si>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</si>
  <si>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</si>
  <si>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</si>
  <si>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</si>
  <si>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</si>
  <si>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</si>
  <si>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</si>
  <si>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</si>
  <si>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</si>
  <si>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</si>
  <si>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</si>
  <si>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</si>
  <si>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</si>
  <si>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</si>
  <si>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</si>
  <si>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</si>
  <si>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</si>
  <si>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</si>
  <si>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</si>
  <si>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</si>
  <si>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</si>
  <si>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</si>
  <si>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</si>
  <si>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</si>
  <si>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</si>
  <si>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</si>
  <si>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</si>
  <si>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</si>
  <si>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</si>
  <si>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</si>
  <si>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</si>
  <si>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</si>
  <si>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</si>
  <si>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</si>
  <si>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</si>
  <si>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</si>
  <si>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</si>
  <si>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</si>
  <si>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</si>
  <si>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</si>
  <si>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</si>
  <si>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</si>
  <si>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</si>
  <si>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</si>
  <si>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</si>
  <si>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</si>
  <si>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</si>
  <si>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</si>
  <si>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</si>
  <si>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</si>
  <si>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</si>
  <si>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</si>
  <si>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</si>
  <si>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</si>
  <si>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</si>
  <si>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</si>
  <si>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</si>
  <si>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</si>
  <si>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</si>
  <si>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</si>
  <si>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</si>
  <si>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</si>
  <si>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</si>
  <si>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</si>
  <si>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</si>
  <si>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</si>
  <si>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</si>
  <si>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</si>
  <si>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</si>
  <si>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</si>
  <si>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</si>
  <si>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</si>
  <si>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</si>
  <si>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</si>
  <si>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</si>
  <si>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</si>
  <si>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</si>
  <si>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</si>
  <si>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</si>
  <si>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</si>
  <si>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</si>
  <si>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</si>
  <si>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</si>
  <si>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</si>
  <si>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</si>
  <si>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</si>
  <si>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</si>
  <si>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</si>
  <si>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</si>
  <si>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</si>
  <si>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</si>
  <si>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</si>
  <si>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</si>
  <si>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</si>
  <si>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</si>
  <si>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</si>
  <si>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</si>
  <si>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</si>
  <si>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</si>
  <si>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</si>
  <si>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</si>
  <si>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</si>
  <si>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</si>
  <si>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</si>
  <si>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</si>
  <si>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</si>
  <si>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</si>
  <si>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</si>
  <si>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</si>
  <si>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</si>
  <si>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</si>
  <si>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</si>
  <si>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</si>
  <si>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</si>
  <si>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</si>
  <si>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</si>
  <si>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</si>
  <si>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</si>
  <si>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</si>
  <si>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</si>
  <si>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</si>
  <si>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</si>
  <si>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</si>
  <si>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</si>
  <si>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</si>
  <si>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</si>
  <si>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</si>
  <si>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</si>
  <si>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</si>
  <si>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</si>
  <si>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</si>
  <si>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</si>
  <si>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</si>
  <si>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</si>
  <si>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</si>
  <si>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</si>
  <si>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</si>
  <si>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</si>
  <si>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</si>
  <si>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</si>
  <si>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</si>
  <si>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</si>
  <si>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</si>
  <si>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</si>
  <si>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</si>
  <si>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</si>
  <si>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</si>
  <si>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</si>
  <si>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</si>
  <si>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</si>
  <si>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</si>
  <si>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</si>
  <si>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</si>
  <si>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</si>
  <si>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</si>
  <si>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</si>
  <si>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</si>
  <si>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</si>
  <si>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</si>
  <si>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</si>
  <si>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</si>
  <si>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</si>
  <si>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</si>
  <si>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</si>
  <si>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</si>
  <si>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</si>
  <si>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</si>
  <si>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</si>
  <si>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</si>
  <si>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</si>
  <si>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</si>
  <si>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</si>
  <si>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</si>
  <si>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</si>
  <si>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</si>
  <si>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</si>
  <si>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</si>
  <si>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</si>
  <si>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</si>
  <si>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</si>
  <si>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</si>
  <si>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</si>
  <si>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</si>
  <si>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</si>
  <si>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</si>
  <si>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</si>
  <si>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</si>
  <si>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</si>
  <si>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</si>
  <si>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</si>
  <si>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</si>
  <si>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</si>
  <si>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</si>
  <si>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</si>
  <si>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</si>
  <si>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</si>
  <si>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</si>
  <si>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</si>
  <si>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</si>
  <si>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</si>
  <si>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</si>
  <si>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</si>
  <si>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</si>
  <si>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</si>
  <si>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</si>
  <si>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</si>
  <si>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</si>
  <si>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</si>
  <si>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</si>
  <si>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</si>
  <si>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</si>
  <si>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</si>
  <si>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</si>
  <si>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</si>
  <si>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</si>
  <si>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</si>
  <si>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</si>
  <si>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</si>
  <si>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</si>
  <si>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</si>
  <si>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</si>
  <si>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</si>
  <si>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</si>
  <si>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</si>
  <si>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</si>
  <si>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</si>
  <si>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</si>
  <si>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</si>
  <si>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</si>
  <si>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</si>
  <si>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</si>
  <si>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</si>
  <si>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</si>
  <si>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</si>
  <si>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</si>
  <si>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</si>
  <si>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</si>
  <si>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</si>
  <si>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</si>
  <si>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</si>
  <si>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</si>
  <si>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</si>
  <si>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</si>
  <si>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</si>
  <si>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</si>
  <si>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</si>
  <si>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</si>
  <si>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</si>
  <si>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</si>
  <si>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</si>
  <si>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</si>
  <si>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</si>
  <si>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</si>
  <si>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</si>
  <si>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</si>
  <si>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</si>
  <si>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</si>
  <si>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</si>
  <si>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</si>
  <si>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</si>
  <si>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</si>
  <si>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</si>
  <si>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</si>
  <si>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</si>
  <si>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</si>
  <si>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</si>
  <si>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</si>
  <si>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</si>
  <si>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</si>
  <si>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</si>
  <si>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</si>
  <si>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</si>
  <si>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</si>
  <si>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</si>
  <si>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</si>
  <si>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</si>
  <si>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</si>
  <si>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</si>
  <si>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</si>
  <si>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</si>
  <si>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</si>
  <si>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</si>
  <si>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</si>
  <si>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</si>
  <si>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</si>
  <si>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</si>
  <si>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</si>
  <si>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</si>
  <si>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</si>
  <si>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</si>
  <si>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</si>
  <si>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</si>
  <si>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</si>
  <si>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</si>
  <si>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</si>
  <si>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</si>
  <si>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</si>
  <si>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</si>
  <si>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</si>
  <si>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</si>
  <si>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</si>
  <si>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</si>
  <si>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</si>
  <si>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</si>
  <si>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</si>
  <si>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</si>
  <si>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</si>
  <si>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</si>
  <si>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</si>
  <si>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</si>
  <si>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</si>
  <si>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</si>
  <si>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</si>
  <si>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</si>
  <si>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</si>
  <si>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</si>
  <si>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</si>
  <si>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</si>
  <si>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</si>
  <si>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</si>
  <si>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</si>
  <si>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</si>
  <si>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</si>
  <si>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</si>
  <si>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</si>
  <si>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</si>
  <si>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</si>
  <si>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</si>
  <si>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</si>
  <si>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</si>
  <si>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</si>
  <si>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</si>
  <si>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</si>
  <si>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</si>
  <si>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</si>
  <si>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</si>
  <si>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</si>
  <si>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</si>
  <si>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</si>
  <si>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</si>
  <si>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</si>
  <si>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</si>
  <si>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</si>
  <si>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</si>
  <si>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</si>
  <si>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</si>
  <si>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</si>
  <si>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</si>
  <si>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</si>
  <si>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</si>
  <si>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</si>
  <si>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</si>
  <si>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</si>
  <si>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</si>
  <si>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</si>
  <si>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</si>
  <si>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</si>
  <si>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</si>
  <si>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</si>
  <si>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</si>
  <si>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</si>
  <si>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</si>
  <si>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</si>
  <si>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</si>
  <si>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</si>
  <si>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</si>
  <si>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</si>
  <si>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</si>
  <si>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</si>
  <si>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</si>
  <si>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</si>
  <si>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</si>
  <si>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</si>
  <si>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</si>
  <si>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</si>
  <si>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</si>
  <si>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</si>
  <si>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</si>
  <si>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</si>
  <si>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</si>
  <si>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</si>
  <si>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</si>
  <si>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</si>
  <si>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</si>
  <si>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</si>
  <si>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</si>
  <si>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</si>
  <si>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</si>
  <si>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</si>
  <si>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</si>
  <si>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</si>
  <si>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</si>
  <si>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</si>
  <si>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</si>
  <si>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</si>
  <si>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</si>
  <si>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</si>
  <si>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</si>
  <si>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</si>
  <si>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</si>
  <si>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</si>
  <si>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</si>
  <si>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</si>
  <si>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</si>
  <si>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</si>
  <si>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</si>
  <si>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</si>
  <si>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</si>
  <si>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</si>
  <si>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</si>
  <si>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</si>
  <si>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</si>
  <si>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</si>
  <si>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</si>
  <si>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</si>
  <si>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</si>
  <si>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</si>
  <si>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</si>
  <si>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</si>
  <si>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</si>
  <si>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</si>
  <si>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</si>
  <si>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</si>
  <si>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</si>
  <si>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</si>
  <si>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</si>
  <si>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</si>
  <si>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</si>
  <si>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</si>
  <si>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</si>
  <si>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</si>
  <si>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</si>
  <si>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</si>
  <si>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</si>
  <si>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</si>
  <si>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</si>
  <si>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</si>
  <si>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</si>
  <si>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</si>
  <si>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</si>
  <si>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</si>
  <si>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</si>
  <si>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</si>
  <si>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</si>
  <si>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</si>
  <si>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</si>
  <si>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</si>
  <si>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</si>
  <si>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</si>
  <si>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</si>
  <si>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</si>
  <si>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</si>
  <si>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</si>
  <si>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</si>
  <si>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</si>
  <si>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</si>
  <si>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</si>
  <si>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</si>
  <si>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</si>
  <si>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</si>
  <si>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</si>
  <si>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</si>
  <si>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</si>
  <si>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</si>
  <si>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</si>
  <si>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</si>
  <si>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</si>
  <si>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</si>
  <si>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</si>
  <si>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</si>
  <si>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</si>
  <si>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</si>
  <si>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</si>
  <si>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</si>
  <si>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</si>
  <si>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</si>
  <si>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</si>
  <si>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</si>
  <si>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</si>
  <si>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</si>
  <si>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</si>
  <si>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</si>
  <si>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</si>
  <si>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</si>
  <si>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</si>
  <si>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</si>
  <si>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</si>
  <si>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</si>
  <si>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</si>
  <si>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</si>
  <si>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</si>
  <si>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</si>
  <si>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</si>
  <si>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</si>
  <si>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</si>
  <si>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</si>
  <si>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</si>
  <si>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</si>
  <si>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</si>
  <si>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</si>
  <si>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</si>
  <si>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</si>
  <si>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</si>
  <si>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</si>
  <si>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</si>
  <si>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</si>
  <si>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</si>
  <si>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</si>
  <si>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</si>
  <si>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</si>
  <si>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</si>
  <si>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</si>
  <si>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</si>
  <si>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</si>
  <si>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</si>
  <si>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</si>
  <si>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</si>
  <si>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</si>
  <si>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</si>
  <si>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</si>
  <si>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</si>
  <si>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</si>
  <si>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</si>
  <si>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</si>
  <si>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</si>
  <si>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</si>
  <si>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</si>
  <si>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</si>
  <si>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</si>
  <si>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</si>
  <si>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</si>
  <si>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</si>
  <si>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</si>
  <si>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</si>
  <si>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</si>
  <si>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</si>
  <si>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</si>
  <si>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</si>
  <si>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</si>
  <si>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</si>
  <si>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</si>
  <si>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</si>
  <si>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</si>
  <si>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</si>
  <si>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</si>
  <si>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</si>
  <si>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</si>
  <si>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</si>
  <si>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</si>
  <si>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</si>
  <si>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</si>
  <si>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</si>
  <si>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</si>
  <si>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</si>
  <si>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</si>
  <si>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</si>
  <si>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</si>
  <si>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</si>
  <si>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</si>
  <si>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</si>
  <si>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</si>
  <si>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</si>
  <si>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</si>
  <si>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</si>
  <si>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</si>
  <si>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</si>
  <si>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</si>
  <si>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</si>
  <si>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</si>
  <si>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</si>
  <si>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</si>
  <si>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</si>
  <si>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</si>
  <si>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</si>
  <si>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</si>
  <si>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</si>
  <si>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</si>
  <si>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</si>
  <si>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</si>
  <si>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</si>
  <si>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</si>
  <si>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</si>
  <si>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</si>
  <si>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</si>
  <si>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</si>
  <si>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</si>
  <si>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</si>
  <si>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</si>
  <si>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</si>
  <si>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</si>
  <si>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</si>
  <si>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</si>
  <si>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</si>
  <si>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</si>
  <si>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</si>
  <si>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</si>
  <si>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</si>
  <si>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</si>
  <si>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</si>
  <si>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</si>
  <si>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</si>
  <si>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</si>
  <si>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</si>
  <si>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</si>
  <si>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</si>
  <si>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</si>
  <si>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</si>
  <si>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</si>
  <si>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</si>
  <si>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</si>
  <si>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</si>
  <si>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</si>
  <si>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</si>
  <si>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</si>
  <si>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</si>
  <si>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</si>
  <si>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</si>
  <si>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</si>
  <si>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</si>
  <si>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</si>
  <si>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</si>
  <si>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</si>
  <si>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</si>
  <si>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</si>
  <si>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</si>
  <si>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</si>
  <si>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</si>
  <si>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</si>
  <si>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</si>
  <si>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</si>
  <si>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</si>
  <si>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</si>
  <si>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</si>
  <si>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</si>
  <si>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</si>
  <si>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</si>
  <si>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</si>
  <si>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</si>
  <si>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</si>
  <si>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</si>
  <si>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</si>
  <si>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</si>
  <si>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</si>
  <si>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</si>
  <si>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</si>
  <si>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</si>
  <si>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</si>
  <si>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</si>
  <si>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</si>
  <si>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</si>
  <si>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</si>
  <si>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</si>
  <si>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</si>
  <si>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</si>
  <si>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</si>
  <si>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</si>
  <si>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</si>
  <si>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</si>
  <si>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</si>
  <si>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</si>
  <si>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</si>
  <si>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</si>
  <si>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</si>
  <si>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</si>
  <si>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</si>
  <si>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</si>
  <si>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</si>
  <si>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</si>
  <si>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</si>
  <si>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</si>
  <si>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</si>
  <si>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</si>
  <si>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</si>
  <si>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</si>
  <si>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</si>
  <si>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</si>
  <si>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</si>
  <si>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</si>
  <si>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</si>
  <si>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</si>
  <si>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</si>
  <si>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</si>
  <si>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</si>
  <si>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</si>
  <si>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</si>
  <si>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</si>
  <si>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</si>
  <si>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</si>
  <si>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</si>
  <si>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</si>
  <si>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</si>
  <si>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</si>
  <si>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</si>
  <si>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</si>
  <si>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</si>
  <si>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</si>
  <si>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</si>
  <si>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</si>
  <si>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</si>
  <si>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</si>
  <si>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</si>
  <si>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</si>
  <si>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</si>
  <si>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</si>
  <si>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</si>
  <si>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</si>
  <si>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</si>
  <si>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</si>
  <si>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</si>
  <si>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</si>
  <si>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</si>
  <si>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</si>
  <si>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</si>
  <si>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</si>
  <si>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</si>
  <si>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</si>
  <si>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</si>
  <si>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</si>
  <si>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</si>
  <si>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</si>
  <si>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</si>
  <si>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</si>
  <si>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</si>
  <si>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</si>
  <si>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</si>
  <si>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</si>
  <si>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</si>
  <si>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</si>
  <si>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</si>
  <si>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</si>
  <si>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</si>
  <si>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</si>
  <si>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</si>
  <si>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</si>
  <si>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</si>
  <si>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</si>
  <si>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</si>
  <si>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</si>
  <si>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</si>
  <si>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</si>
  <si>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</si>
  <si>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</si>
  <si>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</si>
  <si>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</si>
  <si>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</si>
  <si>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</si>
  <si>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</si>
  <si>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</si>
  <si>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</si>
  <si>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</si>
  <si>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</si>
  <si>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</si>
  <si>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</si>
  <si>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</si>
  <si>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</si>
  <si>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</si>
  <si>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</si>
  <si>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</si>
  <si>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</si>
  <si>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</si>
  <si>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</si>
  <si>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</si>
  <si>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</si>
  <si>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</si>
  <si>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</si>
  <si>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</si>
  <si>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</si>
  <si>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</si>
  <si>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</si>
  <si>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</si>
  <si>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</si>
  <si>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</si>
  <si>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</si>
  <si>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</si>
  <si>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</si>
  <si>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</si>
  <si>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</si>
  <si>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</si>
  <si>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</si>
  <si>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</si>
  <si>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</si>
  <si>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</si>
  <si>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</si>
  <si>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</si>
  <si>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</si>
  <si>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</si>
  <si>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</si>
  <si>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</si>
  <si>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</si>
  <si>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</si>
  <si>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</si>
  <si>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</si>
  <si>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</si>
  <si>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</si>
  <si>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</si>
  <si>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</si>
  <si>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</si>
  <si>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</si>
  <si>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</si>
  <si>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</si>
  <si>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</si>
  <si>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</si>
  <si>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</si>
  <si>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</si>
  <si>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</si>
  <si>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</si>
  <si>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</si>
  <si>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</si>
  <si>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</si>
  <si>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</si>
  <si>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</si>
  <si>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</si>
  <si>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</si>
  <si>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</si>
  <si>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</si>
  <si>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</si>
  <si>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</si>
  <si>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</si>
  <si>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</si>
  <si>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</si>
  <si>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</si>
  <si>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</si>
  <si>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</si>
  <si>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</si>
  <si>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</si>
  <si>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</si>
  <si>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</si>
  <si>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</si>
  <si>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</si>
  <si>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</si>
  <si>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</si>
  <si>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</si>
  <si>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</si>
  <si>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</si>
  <si>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</si>
  <si>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</si>
  <si>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</si>
  <si>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</si>
  <si>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</si>
  <si>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</si>
  <si>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</si>
  <si>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</si>
  <si>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</si>
  <si>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</si>
  <si>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</si>
  <si>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</si>
  <si>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</si>
  <si>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</si>
  <si>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</si>
  <si>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</si>
  <si>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</si>
  <si>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</si>
  <si>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</si>
  <si>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</si>
  <si>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</si>
  <si>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</si>
  <si>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</si>
  <si>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</si>
  <si>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</si>
  <si>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</si>
  <si>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</si>
  <si>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</si>
  <si>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</si>
  <si>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</si>
  <si>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</si>
  <si>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</si>
  <si>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</si>
  <si>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</si>
  <si>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</si>
  <si>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</si>
  <si>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</si>
  <si>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</si>
  <si>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</si>
  <si>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</si>
  <si>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</si>
  <si>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</si>
  <si>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</si>
  <si>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</si>
  <si>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</si>
  <si>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</si>
  <si>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</si>
  <si>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</si>
  <si>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</si>
  <si>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</si>
  <si>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</si>
  <si>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</si>
  <si>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</si>
  <si>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</si>
  <si>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</si>
  <si>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</si>
  <si>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</si>
  <si>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</si>
  <si>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</si>
  <si>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</si>
  <si>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</si>
  <si>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</si>
  <si>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</si>
  <si>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</si>
  <si>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</si>
  <si>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</si>
  <si>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</si>
  <si>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</si>
  <si>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</si>
  <si>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</si>
  <si>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</si>
  <si>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</si>
  <si>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</si>
  <si>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</si>
  <si>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</si>
  <si>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</si>
  <si>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</si>
  <si>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</si>
  <si>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</si>
  <si>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</si>
  <si>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</si>
  <si>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</si>
  <si>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</si>
  <si>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</si>
  <si>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</si>
  <si>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</si>
  <si>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</si>
  <si>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</si>
  <si>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</si>
  <si>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</si>
  <si>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</si>
  <si>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</si>
  <si>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</si>
  <si>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</si>
  <si>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</si>
  <si>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</si>
  <si>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</si>
  <si>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</si>
  <si>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</si>
  <si>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</si>
  <si>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</si>
  <si>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</si>
  <si>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</si>
  <si>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</si>
  <si>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</si>
  <si>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</si>
  <si>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</si>
  <si>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</si>
  <si>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</si>
  <si>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</si>
  <si>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</si>
  <si>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</si>
  <si>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</si>
  <si>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</si>
  <si>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</si>
  <si>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</si>
  <si>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</si>
  <si>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</si>
  <si>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</si>
  <si>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</si>
  <si>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</si>
  <si>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</si>
  <si>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</si>
  <si>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</si>
  <si>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</si>
  <si>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</si>
  <si>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</si>
  <si>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</si>
  <si>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</si>
  <si>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</si>
  <si>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</si>
  <si>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</si>
  <si>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</si>
  <si>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</si>
  <si>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</si>
  <si>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</si>
  <si>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</si>
  <si>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</si>
  <si>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</si>
  <si>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</si>
  <si>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</si>
  <si>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</si>
  <si>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</si>
  <si>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</si>
  <si>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</si>
  <si>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</si>
  <si>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</si>
  <si>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</si>
  <si>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</si>
  <si>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</si>
  <si>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</si>
  <si>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</si>
  <si>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</si>
  <si>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</si>
  <si>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</si>
  <si>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</si>
  <si>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</si>
  <si>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</si>
  <si>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</si>
  <si>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</si>
  <si>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</si>
  <si>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</si>
  <si>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</si>
  <si>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</si>
  <si>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</si>
  <si>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</si>
  <si>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</si>
  <si>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</si>
  <si>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</si>
  <si>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</si>
  <si>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</si>
  <si>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</si>
  <si>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</si>
  <si>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</si>
  <si>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</si>
  <si>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</si>
  <si>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</si>
  <si>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</si>
  <si>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</si>
  <si>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</si>
  <si>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</si>
  <si>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</si>
  <si>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</si>
  <si>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</si>
  <si>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</si>
  <si>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</si>
  <si>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</si>
  <si>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</si>
  <si>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</si>
  <si>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</si>
  <si>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</si>
  <si>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</si>
  <si>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</si>
  <si>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</si>
  <si>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</si>
  <si>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</si>
  <si>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</si>
  <si>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</si>
  <si>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</si>
  <si>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</si>
  <si>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</si>
  <si>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</si>
  <si>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</si>
  <si>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</si>
  <si>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</si>
  <si>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</si>
  <si>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</si>
  <si>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</si>
  <si>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</si>
  <si>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</si>
  <si>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</si>
  <si>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</si>
  <si>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</si>
  <si>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</si>
  <si>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</si>
  <si>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</si>
  <si>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</si>
  <si>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</si>
  <si>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</si>
  <si>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</si>
  <si>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</si>
  <si>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</si>
  <si>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</si>
  <si>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</si>
  <si>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</si>
  <si>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</si>
  <si>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</si>
  <si>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</si>
  <si>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</si>
  <si>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</si>
  <si>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</si>
  <si>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</si>
  <si>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</si>
  <si>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</si>
  <si>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</si>
  <si>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</si>
  <si>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</si>
  <si>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</si>
  <si>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</si>
  <si>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</si>
  <si>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</si>
  <si>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</si>
  <si>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</si>
  <si>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</si>
  <si>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</si>
  <si>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</si>
  <si>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</si>
  <si>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</si>
  <si>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</si>
  <si>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</si>
  <si>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</si>
  <si>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</si>
  <si>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</si>
  <si>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</si>
  <si>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</si>
  <si>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</si>
  <si>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</si>
  <si>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</si>
  <si>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</si>
  <si>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</si>
  <si>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</si>
  <si>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</si>
  <si>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</si>
  <si>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</si>
  <si>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</si>
  <si>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</si>
  <si>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</si>
  <si>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</si>
  <si>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</si>
  <si>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</si>
  <si>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</si>
  <si>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</si>
  <si>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</si>
  <si>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</si>
  <si>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</si>
  <si>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</si>
  <si>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</si>
  <si>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</si>
  <si>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</si>
  <si>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</si>
  <si>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</si>
  <si>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</si>
  <si>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</si>
  <si>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</si>
  <si>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</si>
  <si>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</si>
  <si>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</si>
  <si>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</si>
  <si>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</si>
  <si>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</si>
  <si>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</si>
  <si>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</si>
  <si>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</si>
  <si>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</si>
  <si>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</si>
  <si>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</si>
  <si>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</si>
  <si>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</si>
  <si>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</si>
  <si>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</si>
  <si>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</si>
  <si>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</si>
  <si>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</si>
  <si>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</si>
  <si>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</si>
  <si>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</si>
  <si>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</si>
  <si>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</si>
  <si>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</si>
  <si>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</si>
  <si>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</si>
  <si>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</si>
  <si>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</si>
  <si>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</si>
  <si>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</si>
  <si>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</si>
  <si>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</si>
  <si>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</si>
  <si>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</si>
  <si>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</si>
  <si>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</si>
  <si>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</si>
  <si>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</si>
  <si>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</si>
  <si>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</si>
  <si>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</si>
  <si>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</si>
  <si>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</si>
  <si>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</si>
  <si>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</si>
  <si>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</si>
  <si>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</si>
  <si>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</si>
  <si>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</si>
  <si>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</si>
  <si>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</si>
  <si>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</si>
  <si>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</si>
  <si>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</si>
  <si>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</si>
  <si>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</si>
  <si>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</si>
  <si>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</si>
  <si>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</si>
  <si>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</si>
  <si>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</si>
  <si>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</si>
  <si>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</si>
  <si>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</si>
  <si>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</si>
  <si>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</si>
  <si>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</si>
  <si>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</si>
  <si>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</si>
  <si>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</si>
  <si>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</si>
  <si>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</si>
  <si>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</si>
  <si>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</si>
  <si>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</si>
  <si>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</si>
  <si>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</si>
  <si>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</si>
  <si>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</si>
  <si>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</si>
  <si>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</si>
  <si>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</si>
  <si>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</si>
  <si>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</si>
  <si>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</si>
  <si>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</si>
  <si>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</si>
  <si>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</si>
  <si>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</si>
  <si>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</si>
  <si>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</si>
  <si>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</si>
  <si>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</si>
  <si>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</si>
  <si>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</si>
  <si>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</si>
  <si>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</si>
  <si>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</si>
  <si>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</si>
  <si>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</si>
  <si>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</si>
  <si>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</si>
  <si>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</si>
  <si>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</si>
  <si>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</si>
  <si>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</si>
  <si>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</si>
  <si>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</si>
  <si>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</si>
  <si>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</si>
  <si>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</si>
  <si>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</si>
  <si>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</si>
  <si>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</si>
  <si>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</si>
  <si>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</si>
  <si>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</si>
  <si>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</si>
  <si>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</si>
  <si>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</si>
  <si>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</si>
  <si>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</si>
  <si>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</si>
  <si>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</si>
  <si>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</si>
  <si>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</si>
  <si>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</si>
  <si>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</si>
  <si>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</si>
  <si>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</si>
  <si>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</si>
  <si>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</si>
  <si>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</si>
  <si>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</si>
  <si>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</si>
  <si>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</si>
  <si>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</si>
  <si>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</si>
  <si>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</si>
  <si>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</si>
  <si>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</si>
  <si>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</si>
  <si>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</si>
  <si>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</si>
  <si>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</si>
  <si>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</si>
  <si>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</si>
  <si>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</si>
  <si>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</si>
  <si>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</si>
  <si>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</si>
  <si>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</si>
  <si>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</si>
  <si>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</si>
  <si>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</si>
  <si>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</si>
  <si>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</si>
  <si>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</si>
  <si>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</si>
  <si>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</si>
  <si>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</si>
  <si>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</si>
  <si>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</si>
  <si>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</si>
  <si>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</si>
  <si>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</si>
  <si>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</si>
  <si>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</si>
  <si>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</si>
  <si>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</si>
  <si>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</si>
  <si>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</si>
  <si>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</si>
  <si>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</si>
  <si>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</si>
  <si>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</si>
  <si>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</si>
  <si>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</si>
  <si>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</si>
  <si>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</si>
  <si>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</si>
  <si>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</si>
  <si>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</si>
  <si>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</si>
  <si>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</si>
  <si>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</si>
  <si>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</si>
  <si>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</si>
  <si>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</si>
  <si>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</si>
  <si>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</si>
  <si>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</si>
  <si>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</si>
  <si>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</si>
  <si>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</si>
  <si>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</si>
  <si>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</si>
  <si>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</si>
  <si>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</si>
  <si>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</si>
  <si>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</si>
  <si>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</si>
  <si>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</si>
  <si>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</si>
  <si>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</si>
  <si>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</si>
  <si>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</si>
  <si>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</si>
  <si>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</si>
  <si>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</si>
  <si>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</si>
  <si>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</si>
  <si>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</si>
  <si>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</si>
  <si>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</si>
  <si>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</si>
  <si>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</si>
  <si>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</si>
  <si>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</si>
  <si>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</si>
  <si>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</si>
  <si>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</si>
  <si>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</si>
  <si>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</si>
  <si>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</si>
  <si>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</si>
  <si>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</si>
  <si>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</si>
  <si>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</si>
  <si>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</si>
  <si>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</si>
  <si>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</si>
  <si>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</si>
  <si>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</si>
  <si>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</si>
  <si>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</si>
  <si>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</si>
  <si>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</si>
  <si>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</si>
  <si>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</si>
  <si>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</si>
  <si>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</si>
  <si>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</si>
  <si>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</si>
  <si>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</si>
  <si>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</si>
  <si>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</si>
  <si>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</si>
  <si>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</si>
  <si>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</si>
  <si>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</si>
  <si>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</si>
  <si>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</si>
  <si>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</si>
  <si>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</si>
  <si>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</si>
  <si>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</si>
  <si>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</si>
  <si>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</si>
  <si>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</si>
  <si>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</si>
  <si>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</si>
  <si>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</si>
  <si>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</si>
  <si>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</si>
  <si>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</si>
  <si>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</si>
  <si>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</si>
  <si>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</si>
  <si>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</si>
  <si>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</si>
  <si>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</si>
  <si>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</si>
  <si>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</si>
  <si>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</si>
  <si>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</si>
  <si>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</si>
  <si>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</si>
  <si>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</si>
  <si>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</si>
  <si>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</si>
  <si>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</si>
  <si>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</si>
  <si>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</si>
  <si>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</si>
  <si>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</si>
  <si>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</si>
  <si>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</si>
  <si>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</si>
  <si>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</si>
  <si>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</si>
  <si>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</si>
  <si>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</si>
  <si>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</si>
  <si>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</si>
  <si>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</si>
  <si>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</si>
  <si>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</si>
  <si>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</si>
  <si>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</si>
  <si>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</si>
  <si>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</si>
  <si>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</si>
  <si>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</si>
  <si>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</si>
  <si>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</si>
  <si>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</si>
  <si>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</si>
  <si>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</si>
  <si>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</si>
  <si>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</si>
  <si>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</si>
  <si>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</si>
  <si>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</si>
  <si>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</si>
  <si>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</si>
  <si>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</si>
  <si>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</si>
  <si>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</si>
  <si>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</si>
  <si>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</si>
  <si>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</si>
  <si>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</si>
  <si>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</si>
  <si>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</si>
  <si>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</si>
  <si>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</si>
  <si>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</si>
  <si>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</si>
  <si>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</si>
  <si>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</si>
  <si>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</si>
  <si>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</si>
  <si>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</si>
  <si>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</si>
  <si>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</si>
  <si>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</si>
  <si>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</si>
  <si>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</si>
  <si>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</si>
  <si>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</si>
  <si>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</si>
  <si>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</si>
  <si>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</si>
  <si>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</si>
  <si>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</si>
  <si>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</si>
  <si>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</si>
  <si>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</si>
  <si>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</si>
  <si>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</si>
  <si>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</si>
  <si>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</si>
  <si>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</si>
  <si>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</si>
  <si>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</si>
  <si>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</si>
  <si>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</si>
  <si>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</si>
  <si>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</si>
  <si>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</si>
  <si>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</si>
  <si>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</si>
  <si>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</si>
  <si>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</si>
  <si>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</si>
  <si>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</si>
  <si>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</si>
  <si>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</si>
  <si>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</si>
  <si>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</si>
  <si>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</si>
  <si>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</si>
  <si>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</si>
  <si>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</si>
  <si>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</si>
  <si>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</si>
  <si>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</si>
  <si>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</si>
  <si>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</si>
  <si>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</si>
  <si>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</si>
  <si>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</si>
  <si>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</si>
  <si>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</si>
  <si>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</si>
  <si>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</si>
  <si>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</si>
  <si>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</si>
  <si>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</si>
  <si>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</si>
  <si>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</si>
  <si>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</si>
  <si>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</si>
  <si>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</si>
  <si>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</si>
  <si>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</si>
  <si>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</si>
  <si>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</si>
  <si>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</si>
  <si>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</si>
  <si>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</si>
  <si>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</si>
  <si>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</si>
  <si>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</si>
  <si>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</si>
  <si>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</si>
  <si>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</si>
  <si>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</si>
  <si>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</si>
  <si>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</si>
  <si>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</si>
  <si>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</si>
  <si>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</si>
  <si>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</si>
  <si>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</si>
  <si>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</si>
  <si>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</si>
  <si>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</si>
  <si>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</si>
  <si>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</si>
  <si>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</si>
  <si>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</si>
  <si>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</si>
  <si>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</si>
  <si>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</si>
  <si>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</si>
  <si>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</si>
  <si>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</si>
  <si>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</si>
  <si>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</si>
  <si>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</si>
  <si>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</si>
  <si>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</si>
  <si>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</si>
  <si>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</si>
  <si>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</si>
  <si>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</si>
  <si>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</si>
  <si>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</si>
  <si>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</si>
  <si>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</si>
  <si>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</si>
  <si>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</si>
  <si>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</si>
  <si>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</si>
  <si>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</si>
  <si>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</si>
  <si>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</si>
  <si>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</si>
  <si>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</si>
  <si>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</si>
  <si>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</si>
  <si>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</si>
  <si>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</si>
  <si>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</si>
  <si>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</si>
  <si>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</si>
  <si>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</si>
  <si>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</si>
  <si>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</si>
  <si>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</si>
  <si>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</si>
  <si>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</si>
  <si>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</si>
  <si>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</si>
  <si>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</si>
  <si>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</si>
  <si>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</si>
  <si>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</si>
  <si>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</si>
  <si>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</si>
  <si>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</si>
  <si>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</si>
  <si>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</si>
  <si>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</si>
  <si>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</si>
  <si>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</si>
  <si>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</si>
  <si>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</si>
  <si>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</si>
  <si>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</si>
  <si>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</si>
  <si>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</si>
  <si>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</si>
  <si>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</si>
  <si>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</si>
  <si>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</si>
  <si>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</si>
  <si>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</si>
  <si>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</si>
  <si>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</si>
  <si>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</si>
  <si>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</si>
  <si>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</si>
  <si>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</si>
  <si>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</si>
  <si>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</si>
  <si>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</si>
  <si>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</si>
  <si>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</si>
  <si>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</si>
  <si>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</si>
  <si>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</si>
  <si>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</si>
  <si>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</si>
  <si>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</si>
  <si>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</si>
  <si>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</si>
  <si>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</si>
  <si>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</si>
  <si>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</si>
  <si>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</si>
  <si>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</si>
  <si>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</si>
  <si>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</si>
  <si>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</si>
  <si>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</si>
  <si>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</si>
  <si>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</si>
  <si>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</si>
  <si>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</si>
  <si>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</si>
  <si>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</si>
  <si>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</si>
  <si>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</si>
  <si>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</si>
  <si>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</si>
  <si>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</si>
  <si>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</si>
  <si>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</si>
  <si>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</si>
  <si>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</si>
  <si>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</si>
  <si>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</si>
  <si>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</si>
  <si>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</si>
  <si>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</si>
  <si>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</si>
  <si>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</si>
  <si>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</si>
  <si>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</si>
  <si>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</si>
  <si>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</si>
  <si>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</si>
  <si>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</si>
  <si>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</si>
  <si>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</si>
  <si>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</si>
  <si>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</si>
  <si>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</si>
  <si>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</si>
  <si>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</si>
  <si>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</si>
  <si>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</si>
  <si>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</si>
  <si>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</si>
  <si>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</si>
  <si>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</si>
  <si>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</si>
  <si>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</si>
  <si>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</si>
  <si>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</si>
  <si>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</si>
  <si>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</si>
  <si>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</si>
  <si>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</si>
  <si>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</si>
  <si>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</si>
  <si>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</si>
  <si>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</si>
  <si>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</si>
  <si>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</si>
  <si>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</si>
  <si>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</si>
  <si>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</si>
  <si>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</si>
  <si>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</si>
  <si>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</si>
  <si>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</si>
  <si>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</si>
  <si>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</si>
  <si>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</si>
  <si>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</si>
  <si>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</si>
  <si>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</si>
  <si>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</si>
  <si>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</si>
  <si>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</si>
  <si>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</si>
  <si>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</si>
  <si>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</si>
  <si>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</si>
  <si>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</si>
  <si>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</si>
  <si>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</si>
  <si>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</si>
  <si>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</si>
  <si>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</si>
  <si>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</si>
  <si>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</si>
  <si>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</si>
  <si>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</si>
  <si>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</si>
  <si>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</si>
  <si>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</si>
  <si>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</si>
  <si>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</si>
  <si>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</si>
  <si>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</si>
  <si>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</si>
  <si>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</si>
  <si>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</si>
  <si>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</si>
  <si>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</si>
  <si>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</si>
  <si>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</si>
  <si>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</si>
  <si>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</si>
  <si>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</si>
  <si>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</si>
  <si>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</si>
  <si>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</si>
  <si>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</si>
  <si>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</si>
  <si>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</si>
  <si>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</si>
  <si>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</si>
  <si>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</si>
  <si>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</si>
  <si>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</si>
  <si>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</si>
  <si>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</si>
  <si>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</si>
  <si>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</si>
  <si>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</si>
  <si>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</si>
  <si>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</si>
  <si>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</si>
  <si>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</si>
  <si>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</si>
  <si>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</si>
  <si>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</si>
  <si>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</si>
  <si>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</si>
  <si>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</si>
  <si>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</si>
  <si>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</si>
  <si>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</si>
  <si>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</si>
  <si>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</si>
  <si>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</si>
  <si>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</si>
  <si>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</si>
  <si>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</si>
  <si>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</si>
  <si>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</si>
  <si>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</si>
  <si>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</si>
  <si>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</si>
  <si>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</si>
  <si>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</si>
  <si>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</si>
  <si>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</si>
  <si>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</si>
  <si>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</si>
  <si>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</si>
  <si>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</si>
  <si>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</si>
  <si>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</si>
  <si>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</si>
  <si>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</si>
  <si>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</si>
  <si>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</si>
  <si>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</si>
  <si>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</si>
  <si>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</si>
  <si>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</si>
  <si>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</si>
  <si>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</si>
  <si>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</si>
  <si>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</si>
  <si>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</si>
  <si>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</si>
  <si>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</si>
  <si>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</si>
  <si>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</si>
  <si>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</si>
  <si>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</si>
  <si>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</si>
  <si>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</si>
  <si>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</si>
  <si>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</si>
  <si>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</si>
  <si>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</si>
  <si>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</si>
  <si>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</si>
  <si>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</si>
  <si>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</si>
  <si>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</si>
  <si>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</si>
  <si>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</si>
  <si>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</si>
  <si>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</si>
  <si>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</si>
  <si>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</si>
  <si>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</si>
  <si>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</si>
  <si>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</si>
  <si>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</si>
  <si>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</si>
  <si>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</si>
  <si>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</si>
  <si>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</si>
  <si>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</si>
  <si>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</si>
  <si>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</si>
  <si>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</si>
  <si>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</si>
  <si>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</si>
  <si>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</si>
  <si>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</si>
  <si>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</si>
  <si>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</si>
  <si>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</si>
  <si>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</si>
  <si>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</si>
  <si>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</si>
  <si>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</si>
  <si>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</si>
  <si>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</si>
  <si>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</si>
  <si>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</si>
  <si>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</si>
  <si>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</si>
  <si>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</si>
  <si>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</si>
  <si>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</si>
  <si>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</si>
  <si>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</si>
  <si>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</si>
  <si>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</si>
  <si>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</si>
  <si>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</si>
  <si>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</si>
  <si>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</si>
  <si>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</si>
  <si>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</si>
  <si>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</si>
  <si>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</si>
  <si>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</si>
  <si>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</si>
  <si>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</si>
  <si>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</si>
  <si>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</si>
  <si>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</si>
  <si>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</si>
  <si>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</si>
  <si>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</si>
  <si>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</si>
  <si>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</si>
  <si>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</si>
  <si>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</si>
  <si>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</si>
  <si>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</si>
  <si>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</si>
  <si>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</si>
  <si>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</si>
  <si>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</si>
  <si>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</si>
  <si>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</si>
  <si>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</si>
  <si>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</si>
  <si>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</si>
  <si>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</si>
  <si>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</si>
  <si>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</si>
  <si>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</si>
  <si>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</si>
  <si>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</si>
  <si>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</si>
  <si>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</si>
  <si>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</si>
  <si>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</si>
  <si>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</si>
  <si>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</si>
  <si>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</si>
  <si>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</si>
  <si>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</si>
  <si>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</si>
  <si>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</si>
  <si>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</si>
  <si>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</si>
  <si>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</si>
  <si>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</si>
  <si>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</si>
  <si>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</si>
  <si>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</si>
  <si>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</si>
  <si>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</si>
  <si>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</si>
  <si>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</si>
  <si>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</si>
  <si>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</si>
  <si>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</si>
  <si>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</si>
  <si>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</si>
  <si>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</si>
  <si>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</si>
  <si>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</si>
  <si>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</si>
  <si>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</si>
  <si>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</si>
  <si>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</si>
  <si>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</si>
  <si>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</si>
  <si>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</si>
  <si>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</si>
  <si>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</si>
  <si>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</si>
  <si>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</si>
  <si>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</si>
  <si>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</si>
  <si>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</si>
  <si>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</si>
  <si>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</si>
  <si>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</si>
  <si>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</si>
  <si>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</si>
  <si>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</si>
  <si>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</si>
  <si>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</si>
  <si>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</si>
  <si>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</si>
  <si>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</si>
  <si>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</si>
  <si>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</si>
  <si>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</si>
  <si>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</si>
  <si>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</si>
  <si>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</si>
  <si>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</si>
  <si>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</si>
  <si>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</si>
  <si>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</si>
  <si>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</si>
  <si>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</si>
  <si>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</si>
  <si>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</si>
  <si>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</si>
  <si>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</si>
  <si>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</si>
  <si>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</si>
  <si>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</si>
  <si>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</si>
  <si>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</si>
  <si>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</si>
  <si>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</si>
  <si>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</si>
  <si>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</si>
  <si>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</si>
  <si>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</si>
  <si>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</si>
  <si>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</si>
  <si>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</si>
  <si>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</si>
  <si>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</si>
  <si>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</si>
  <si>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</si>
  <si>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</si>
  <si>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</si>
  <si>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</si>
  <si>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</si>
  <si>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</si>
  <si>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</si>
  <si>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</si>
  <si>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</si>
  <si>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</si>
  <si>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</si>
  <si>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</si>
  <si>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</si>
  <si>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</si>
  <si>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</si>
  <si>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</si>
  <si>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</si>
  <si>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</si>
  <si>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</si>
  <si>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</si>
  <si>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</si>
  <si>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</si>
  <si>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</si>
  <si>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</si>
  <si>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</si>
  <si>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</si>
  <si>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</si>
  <si>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</si>
  <si>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</si>
  <si>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</si>
  <si>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</si>
  <si>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</si>
  <si>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</si>
  <si>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</si>
  <si>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</si>
  <si>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</si>
  <si>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</si>
  <si>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</si>
  <si>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</si>
  <si>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</si>
  <si>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</si>
  <si>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</si>
  <si>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</si>
  <si>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</si>
  <si>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</si>
  <si>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</si>
  <si>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</si>
  <si>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</si>
  <si>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</si>
  <si>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</si>
  <si>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</si>
  <si>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</si>
  <si>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</si>
  <si>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</si>
  <si>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</si>
  <si>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</si>
  <si>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</si>
  <si>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</si>
  <si>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</si>
  <si>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</si>
  <si>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</si>
  <si>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</si>
  <si>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</si>
  <si>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</si>
  <si>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</si>
  <si>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</si>
  <si>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</si>
  <si>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</si>
  <si>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</si>
  <si>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</si>
  <si>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</si>
  <si>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</si>
  <si>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</si>
  <si>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</si>
  <si>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</si>
  <si>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</si>
  <si>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</si>
  <si>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</si>
  <si>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</si>
  <si>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</si>
  <si>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</si>
  <si>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</si>
  <si>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</si>
  <si>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</si>
  <si>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</si>
  <si>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</si>
  <si>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</si>
  <si>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</si>
  <si>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</si>
  <si>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</si>
  <si>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</si>
  <si>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</si>
  <si>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</si>
  <si>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</si>
  <si>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</si>
  <si>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</si>
  <si>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</si>
  <si>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</si>
  <si>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</si>
  <si>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</si>
  <si>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</si>
  <si>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</si>
  <si>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</si>
  <si>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</si>
  <si>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</si>
  <si>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</si>
  <si>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</si>
  <si>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</si>
  <si>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</si>
  <si>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</si>
  <si>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</si>
  <si>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</si>
  <si>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</si>
  <si>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</si>
  <si>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</si>
  <si>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</si>
  <si>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</si>
  <si>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</si>
  <si>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</si>
  <si>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</si>
  <si>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</si>
  <si>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</si>
  <si>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</si>
  <si>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</si>
  <si>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</si>
  <si>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</si>
  <si>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</si>
  <si>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</si>
  <si>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</si>
  <si>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</si>
  <si>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</si>
  <si>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</si>
  <si>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</si>
  <si>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</si>
  <si>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</si>
  <si>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</si>
  <si>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</si>
  <si>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</si>
  <si>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</si>
  <si>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</si>
  <si>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</si>
  <si>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</si>
  <si>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</si>
  <si>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</si>
  <si>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</si>
  <si>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</si>
  <si>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</si>
  <si>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</si>
  <si>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</si>
  <si>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</si>
  <si>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</si>
  <si>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</si>
  <si>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</si>
  <si>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</si>
  <si>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</si>
  <si>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</si>
  <si>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</si>
  <si>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</si>
  <si>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</si>
  <si>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</si>
  <si>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</si>
  <si>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</si>
  <si>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</si>
  <si>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</si>
  <si>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</si>
  <si>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</si>
  <si>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</si>
  <si>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</si>
  <si>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</si>
  <si>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</si>
  <si>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</si>
  <si>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</si>
  <si>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</si>
  <si>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</si>
  <si>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</si>
  <si>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</si>
  <si>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</si>
  <si>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</si>
  <si>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</si>
  <si>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</si>
  <si>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</si>
  <si>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</si>
  <si>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</si>
  <si>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</si>
  <si>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</si>
  <si>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</si>
  <si>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</si>
  <si>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</si>
  <si>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</si>
  <si>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</si>
  <si>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</si>
  <si>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</si>
  <si>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</si>
  <si>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</si>
  <si>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</si>
  <si>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</si>
  <si>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</si>
  <si>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</si>
  <si>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</si>
  <si>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</si>
  <si>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</si>
  <si>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</si>
  <si>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</si>
  <si>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</si>
  <si>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</si>
  <si>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</si>
  <si>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</si>
  <si>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</si>
  <si>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</si>
  <si>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</si>
  <si>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</si>
  <si>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</si>
  <si>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</si>
  <si>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</si>
  <si>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</si>
  <si>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</si>
  <si>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</si>
  <si>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</si>
  <si>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</si>
  <si>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</si>
  <si>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</si>
  <si>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</si>
  <si>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</si>
  <si>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</si>
  <si>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</si>
  <si>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</si>
  <si>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</si>
  <si>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</si>
  <si>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</si>
  <si>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</si>
  <si>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</si>
  <si>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</si>
  <si>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</si>
  <si>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</si>
  <si>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</si>
  <si>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</si>
  <si>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</si>
  <si>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</si>
  <si>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</si>
  <si>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</si>
  <si>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</si>
  <si>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</si>
  <si>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</si>
  <si>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</si>
  <si>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</si>
  <si>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</si>
  <si>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</si>
  <si>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</si>
  <si>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</si>
  <si>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</si>
  <si>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</si>
  <si>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</si>
  <si>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</si>
  <si>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</si>
  <si>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</si>
  <si>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</si>
  <si>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</si>
  <si>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</si>
  <si>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</si>
  <si>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</si>
  <si>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</si>
  <si>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</si>
  <si>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</si>
  <si>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</si>
  <si>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</si>
  <si>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</si>
  <si>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</si>
  <si>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</si>
  <si>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</si>
  <si>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</si>
  <si>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</si>
  <si>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</si>
  <si>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</si>
  <si>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</si>
  <si>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</si>
  <si>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</si>
  <si>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</si>
  <si>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</si>
  <si>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</si>
  <si>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</si>
  <si>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</si>
  <si>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</si>
  <si>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</si>
  <si>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</si>
  <si>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</si>
  <si>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</si>
  <si>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</si>
  <si>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</si>
  <si>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</si>
  <si>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</si>
  <si>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</si>
  <si>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</si>
  <si>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</si>
  <si>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</si>
  <si>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</si>
  <si>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</si>
  <si>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</si>
  <si>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</si>
  <si>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</si>
  <si>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</si>
  <si>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</si>
  <si>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</si>
  <si>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</si>
  <si>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</si>
  <si>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</si>
  <si>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</si>
  <si>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</si>
  <si>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</si>
  <si>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</si>
  <si>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</si>
  <si>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</si>
  <si>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</si>
  <si>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</si>
  <si>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</si>
  <si>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</si>
  <si>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</si>
  <si>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</si>
  <si>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</si>
  <si>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</si>
  <si>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</si>
  <si>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</si>
  <si>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</si>
  <si>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</si>
  <si>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</si>
  <si>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</si>
  <si>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</si>
  <si>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</si>
  <si>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</si>
  <si>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</si>
  <si>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</si>
  <si>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</si>
  <si>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</si>
  <si>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</si>
  <si>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</si>
  <si>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</si>
  <si>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</si>
  <si>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</si>
  <si>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</si>
  <si>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</si>
  <si>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</si>
  <si>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</si>
  <si>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</si>
  <si>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</si>
  <si>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</si>
  <si>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</si>
  <si>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</si>
  <si>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</si>
  <si>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</si>
  <si>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</si>
  <si>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</si>
  <si>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</si>
  <si>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</si>
  <si>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</si>
  <si>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</si>
  <si>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</si>
  <si>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</si>
  <si>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</si>
  <si>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</si>
  <si>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</si>
  <si>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</si>
  <si>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</si>
  <si>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</si>
  <si>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</si>
  <si>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</si>
  <si>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</si>
  <si>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</si>
  <si>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</si>
  <si>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</si>
  <si>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</si>
  <si>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</si>
  <si>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</si>
  <si>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</si>
  <si>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</si>
  <si>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</si>
  <si>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</si>
  <si>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</si>
  <si>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</si>
  <si>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</si>
  <si>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</si>
  <si>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</si>
  <si>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</si>
  <si>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</si>
  <si>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</si>
  <si>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</si>
  <si>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</si>
  <si>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</si>
  <si>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</si>
  <si>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</si>
  <si>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</si>
  <si>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</si>
  <si>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</si>
  <si>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</si>
  <si>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</si>
  <si>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</si>
  <si>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</si>
  <si>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</si>
  <si>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</si>
  <si>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</si>
  <si>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</si>
  <si>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</si>
  <si>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</si>
  <si>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</si>
  <si>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</si>
  <si>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</si>
  <si>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</si>
  <si>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</si>
  <si>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</si>
  <si>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</si>
  <si>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</si>
  <si>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</si>
  <si>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</si>
  <si>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</si>
  <si>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</si>
  <si>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</si>
  <si>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</si>
  <si>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</si>
  <si>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</si>
  <si>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</si>
  <si>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</si>
  <si>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</si>
  <si>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</si>
  <si>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</si>
  <si>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</si>
  <si>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</si>
  <si>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</si>
  <si>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</si>
  <si>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</si>
  <si>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</si>
  <si>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</si>
  <si>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</si>
  <si>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</si>
  <si>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</si>
  <si>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</si>
  <si>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</si>
  <si>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</si>
  <si>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</si>
  <si>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</si>
  <si>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</si>
  <si>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</si>
  <si>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</si>
  <si>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</si>
  <si>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</si>
  <si>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</si>
  <si>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</si>
  <si>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</si>
  <si>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</si>
  <si>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</si>
  <si>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</si>
  <si>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</si>
  <si>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</si>
  <si>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</si>
  <si>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</si>
  <si>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</si>
  <si>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</si>
  <si>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</si>
  <si>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</si>
  <si>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</si>
  <si>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</si>
  <si>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</si>
  <si>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</si>
  <si>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</si>
  <si>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</si>
  <si>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</si>
  <si>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</si>
  <si>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</si>
  <si>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</si>
  <si>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</si>
  <si>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</si>
  <si>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</si>
  <si>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</si>
  <si>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</si>
  <si>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</si>
  <si>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</si>
  <si>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</si>
  <si>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</si>
  <si>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</si>
  <si>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</si>
  <si>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</si>
  <si>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</si>
  <si>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</si>
  <si>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</si>
  <si>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</si>
  <si>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</si>
  <si>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</si>
  <si>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</si>
  <si>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</si>
  <si>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</si>
  <si>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</si>
  <si>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</si>
  <si>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</si>
  <si>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</si>
  <si>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</si>
  <si>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</si>
  <si>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</si>
  <si>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</si>
  <si>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</si>
  <si>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</si>
  <si>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</si>
  <si>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</si>
  <si>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</si>
  <si>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</si>
  <si>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</si>
  <si>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</si>
  <si>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</si>
  <si>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</si>
  <si>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</si>
  <si>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</si>
  <si>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</si>
  <si>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</si>
  <si>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</si>
  <si>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</si>
  <si>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</si>
  <si>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</si>
  <si>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</si>
  <si>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</si>
  <si>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</si>
  <si>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</si>
  <si>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</si>
  <si>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</si>
  <si>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</si>
  <si>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</si>
  <si>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</si>
  <si>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</si>
  <si>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</si>
  <si>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</si>
  <si>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</si>
  <si>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</si>
  <si>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</si>
  <si>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</si>
  <si>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</si>
  <si>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</si>
  <si>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</si>
  <si>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</si>
  <si>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</si>
  <si>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</si>
  <si>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</si>
  <si>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</si>
  <si>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</si>
  <si>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</si>
  <si>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</si>
  <si>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</si>
  <si>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</si>
  <si>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</si>
  <si>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</si>
  <si>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</si>
  <si>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</si>
  <si>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</si>
  <si>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</si>
  <si>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</si>
  <si>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</si>
  <si>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</si>
  <si>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</si>
  <si>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</si>
  <si>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</si>
  <si>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</si>
  <si>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</si>
  <si>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</si>
  <si>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</si>
  <si>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</si>
  <si>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</si>
  <si>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</si>
  <si>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</si>
  <si>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</si>
  <si>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</si>
  <si>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</si>
  <si>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</si>
  <si>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</si>
  <si>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</si>
  <si>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</si>
  <si>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</si>
  <si>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</si>
  <si>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</si>
  <si>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</si>
  <si>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</si>
  <si>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</si>
  <si>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</si>
  <si>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</si>
  <si>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</si>
  <si>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</si>
  <si>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</si>
  <si>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</si>
  <si>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</si>
  <si>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</si>
  <si>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</si>
  <si>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</si>
  <si>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</si>
  <si>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</si>
  <si>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</si>
  <si>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</si>
  <si>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</si>
  <si>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</si>
  <si>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</si>
  <si>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</si>
  <si>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</si>
  <si>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</si>
  <si>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</si>
  <si>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</si>
  <si>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</si>
  <si>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</si>
  <si>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</si>
  <si>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</si>
  <si>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</si>
  <si>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</si>
  <si>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</si>
  <si>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</si>
  <si>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</si>
  <si>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</si>
  <si>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</si>
  <si>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</si>
  <si>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</si>
  <si>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</si>
  <si>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</si>
  <si>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</si>
  <si>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</si>
  <si>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</si>
  <si>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</si>
  <si>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</si>
  <si>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</si>
  <si>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</si>
  <si>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</si>
  <si>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</si>
  <si>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</si>
  <si>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</si>
  <si>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</si>
  <si>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</si>
  <si>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</si>
  <si>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</si>
  <si>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</si>
  <si>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</si>
  <si>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</si>
  <si>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</si>
  <si>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</si>
  <si>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</si>
  <si>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</si>
  <si>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</si>
  <si>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</si>
  <si>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</si>
  <si>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</si>
  <si>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</si>
  <si>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</si>
  <si>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</si>
  <si>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</si>
  <si>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</si>
  <si>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</si>
  <si>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</si>
  <si>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</si>
  <si>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</si>
  <si>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</si>
  <si>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</si>
  <si>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</si>
  <si>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</si>
  <si>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</si>
  <si>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</si>
  <si>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</si>
  <si>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</si>
  <si>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</si>
  <si>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</si>
  <si>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</si>
  <si>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</si>
  <si>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</si>
  <si>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</si>
  <si>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</si>
  <si>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</si>
  <si>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</si>
  <si>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</si>
  <si>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</si>
  <si>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</si>
  <si>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</si>
  <si>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</si>
  <si>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</si>
  <si>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</si>
  <si>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</si>
  <si>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</si>
  <si>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</si>
  <si>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</si>
  <si>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</si>
  <si>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</si>
  <si>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</si>
  <si>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</si>
  <si>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</si>
  <si>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</si>
  <si>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</si>
  <si>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</si>
  <si>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</si>
  <si>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</si>
  <si>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</si>
  <si>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</si>
  <si>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</si>
  <si>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</si>
  <si>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</si>
  <si>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</si>
  <si>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</si>
  <si>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</si>
  <si>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</si>
  <si>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</si>
  <si>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</si>
  <si>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</si>
  <si>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</si>
  <si>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</si>
  <si>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</si>
  <si>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</si>
  <si>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</si>
  <si>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</si>
  <si>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</si>
  <si>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</si>
  <si>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</si>
  <si>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</si>
  <si>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</si>
  <si>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</si>
  <si>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</si>
  <si>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</si>
  <si>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</si>
  <si>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</si>
  <si>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</si>
  <si>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</si>
  <si>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</si>
  <si>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</si>
  <si>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</si>
  <si>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</si>
  <si>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</si>
  <si>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</si>
  <si>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</si>
  <si>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</si>
  <si>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</si>
  <si>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</si>
  <si>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</si>
  <si>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</si>
  <si>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</si>
  <si>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</si>
  <si>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</si>
  <si>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</si>
  <si>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</si>
  <si>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</si>
  <si>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</si>
  <si>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</si>
  <si>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</si>
  <si>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</si>
  <si>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</si>
  <si>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</si>
  <si>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</si>
  <si>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</si>
  <si>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</si>
  <si>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</si>
  <si>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</si>
  <si>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</si>
  <si>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</si>
  <si>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</si>
  <si>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</si>
  <si>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</si>
  <si>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</si>
  <si>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</si>
  <si>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</si>
  <si>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</si>
  <si>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</si>
  <si>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</si>
  <si>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</si>
  <si>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</si>
  <si>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</si>
  <si>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</si>
  <si>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</si>
  <si>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</si>
  <si>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</si>
  <si>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</si>
  <si>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</si>
  <si>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</si>
  <si>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</si>
  <si>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</si>
  <si>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</si>
  <si>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</si>
  <si>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</si>
  <si>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</si>
  <si>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</si>
  <si>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</si>
  <si>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</si>
  <si>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</si>
  <si>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</si>
  <si>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</si>
  <si>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</si>
  <si>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</si>
  <si>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</si>
  <si>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</si>
  <si>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</si>
  <si>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</si>
  <si>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</si>
  <si>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</si>
  <si>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</si>
  <si>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</si>
  <si>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</si>
  <si>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</si>
  <si>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</si>
  <si>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</si>
  <si>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</si>
  <si>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</si>
  <si>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</si>
  <si>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</si>
  <si>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</si>
  <si>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</si>
  <si>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</si>
  <si>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</si>
  <si>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</si>
  <si>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</si>
  <si>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</si>
  <si>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</si>
  <si>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</si>
  <si>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</si>
  <si>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</si>
  <si>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</si>
  <si>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</si>
  <si>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</si>
  <si>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</si>
  <si>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</si>
  <si>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</si>
  <si>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</si>
  <si>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</si>
  <si>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</si>
  <si>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</si>
  <si>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</si>
  <si>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</si>
  <si>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</si>
  <si>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</si>
  <si>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</si>
  <si>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</si>
  <si>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</si>
  <si>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</si>
  <si>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</si>
  <si>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</si>
  <si>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</si>
  <si>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</si>
  <si>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</si>
  <si>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</si>
  <si>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</si>
  <si>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</si>
  <si>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</si>
  <si>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</si>
  <si>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</si>
  <si>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</si>
  <si>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</si>
  <si>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</si>
  <si>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</si>
  <si>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</si>
  <si>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</si>
  <si>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</si>
  <si>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</si>
  <si>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</si>
  <si>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</si>
  <si>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</si>
  <si>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</si>
  <si>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</si>
  <si>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</si>
  <si>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</si>
  <si>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</si>
  <si>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</si>
  <si>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</si>
  <si>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</si>
  <si>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</si>
  <si>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</si>
  <si>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</si>
  <si>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</si>
  <si>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</si>
  <si>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</si>
  <si>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</si>
  <si>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</si>
  <si>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</si>
  <si>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</si>
  <si>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</si>
  <si>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</si>
  <si>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</si>
  <si>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</si>
  <si>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</si>
  <si>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</si>
  <si>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</si>
  <si>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</si>
  <si>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</si>
  <si>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</si>
  <si>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</si>
  <si>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</si>
  <si>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</si>
  <si>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</si>
  <si>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</si>
  <si>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</si>
  <si>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</si>
  <si>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</si>
  <si>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</si>
  <si>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</si>
  <si>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</si>
  <si>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</si>
  <si>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</si>
  <si>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</si>
  <si>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</si>
  <si>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</si>
  <si>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</si>
  <si>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</si>
  <si>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</si>
  <si>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</si>
  <si>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</si>
  <si>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</si>
  <si>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</si>
  <si>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</si>
  <si>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</si>
  <si>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</si>
  <si>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</si>
  <si>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</si>
  <si>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</si>
  <si>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</si>
  <si>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</si>
  <si>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</si>
  <si>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</si>
  <si>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</si>
  <si>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</si>
  <si>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</si>
  <si>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</si>
  <si>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</si>
  <si>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</si>
  <si>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</si>
  <si>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</si>
  <si>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</si>
  <si>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</si>
  <si>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</si>
  <si>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</si>
  <si>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</si>
  <si>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</si>
  <si>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</si>
  <si>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</si>
  <si>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</si>
  <si>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</si>
  <si>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</si>
  <si>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</si>
  <si>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</si>
  <si>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</si>
  <si>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</si>
  <si>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</si>
  <si>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</si>
  <si>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</si>
  <si>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</si>
  <si>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</si>
  <si>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</si>
  <si>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</si>
  <si>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</si>
  <si>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</si>
  <si>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</si>
  <si>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</si>
  <si>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</si>
  <si>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</si>
  <si>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</si>
  <si>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</si>
  <si>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</si>
  <si>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</si>
  <si>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</si>
  <si>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</si>
  <si>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</si>
  <si>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</si>
  <si>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</si>
  <si>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</si>
  <si>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</si>
  <si>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</si>
  <si>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</si>
  <si>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</si>
  <si>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</si>
  <si>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</si>
  <si>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</si>
  <si>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</si>
  <si>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</si>
  <si>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</si>
  <si>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</si>
  <si>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</si>
  <si>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</si>
  <si>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</si>
  <si>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</si>
  <si>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</si>
  <si>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</si>
  <si>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</si>
  <si>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</si>
  <si>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</si>
  <si>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</si>
  <si>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</si>
  <si>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</si>
  <si>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</si>
  <si>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</si>
  <si>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</si>
  <si>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</si>
  <si>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</si>
  <si>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</si>
  <si>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</si>
  <si>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</si>
  <si>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</si>
  <si>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</si>
  <si>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</si>
  <si>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</si>
  <si>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</si>
  <si>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</si>
  <si>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</si>
  <si>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</si>
  <si>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</si>
  <si>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</si>
  <si>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</si>
  <si>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</si>
  <si>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</si>
  <si>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</si>
  <si>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</si>
  <si>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</si>
  <si>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</si>
  <si>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</si>
  <si>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</si>
  <si>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</si>
  <si>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</si>
  <si>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</si>
  <si>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</si>
  <si>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</si>
  <si>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</si>
  <si>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</si>
  <si>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</si>
  <si>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</si>
  <si>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</si>
  <si>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</si>
  <si>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</si>
  <si>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</si>
  <si>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</si>
  <si>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</si>
  <si>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</si>
  <si>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</si>
  <si>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</si>
  <si>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</si>
  <si>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</si>
  <si>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</si>
  <si>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</si>
  <si>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</si>
  <si>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</si>
  <si>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</si>
  <si>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</si>
  <si>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</si>
  <si>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</si>
  <si>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</si>
  <si>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</si>
  <si>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</si>
  <si>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</si>
  <si>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</si>
  <si>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</si>
  <si>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</si>
  <si>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</si>
  <si>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</si>
  <si>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</si>
  <si>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</si>
  <si>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</si>
  <si>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</si>
  <si>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</si>
  <si>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</si>
  <si>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</si>
  <si>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</si>
  <si>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</si>
  <si>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</si>
  <si>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</si>
  <si>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</si>
  <si>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</si>
  <si>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</si>
  <si>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</si>
  <si>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</si>
  <si>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</si>
  <si>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</si>
  <si>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</si>
  <si>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</si>
  <si>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</si>
  <si>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</si>
  <si>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</si>
  <si>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</si>
  <si>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</si>
  <si>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</si>
  <si>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</si>
  <si>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</si>
  <si>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</si>
  <si>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</si>
  <si>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</si>
  <si>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</si>
  <si>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</si>
  <si>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</si>
  <si>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</si>
  <si>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</si>
  <si>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</si>
  <si>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</si>
  <si>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</si>
  <si>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</si>
  <si>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</si>
  <si>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</si>
  <si>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</si>
  <si>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</si>
  <si>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</si>
  <si>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</si>
  <si>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</si>
  <si>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</si>
  <si>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</si>
  <si>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</si>
  <si>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</si>
  <si>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</si>
  <si>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</si>
  <si>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</si>
  <si>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</si>
  <si>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</si>
  <si>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</si>
  <si>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</si>
  <si>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</si>
  <si>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</si>
  <si>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</si>
  <si>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</si>
  <si>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</si>
  <si>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</si>
  <si>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</si>
  <si>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</si>
  <si>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</si>
  <si>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</si>
  <si>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</si>
  <si>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</si>
  <si>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</si>
  <si>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</si>
  <si>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</si>
  <si>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</si>
  <si>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</si>
  <si>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</si>
  <si>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</si>
  <si>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</si>
  <si>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</si>
  <si>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</si>
  <si>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</si>
  <si>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</si>
  <si>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</si>
  <si>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</si>
  <si>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</si>
  <si>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</si>
  <si>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</si>
  <si>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</si>
  <si>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</si>
  <si>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</si>
  <si>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</si>
  <si>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</si>
  <si>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</si>
  <si>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</si>
  <si>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</si>
  <si>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</si>
  <si>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</si>
  <si>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</si>
  <si>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</si>
  <si>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</si>
  <si>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</si>
  <si>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</si>
  <si>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</si>
  <si>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</si>
  <si>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</si>
  <si>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</si>
  <si>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</si>
  <si>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</si>
  <si>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</si>
  <si>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</si>
  <si>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</si>
  <si>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</si>
  <si>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</si>
  <si>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</si>
  <si>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</si>
  <si>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</si>
  <si>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</si>
  <si>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</si>
  <si>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</si>
  <si>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</si>
  <si>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</si>
  <si>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</si>
  <si>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</si>
  <si>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</si>
  <si>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</si>
  <si>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</si>
  <si>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</si>
  <si>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</si>
  <si>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</si>
  <si>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</si>
  <si>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</si>
  <si>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</si>
  <si>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</si>
  <si>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</si>
  <si>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</si>
  <si>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</si>
  <si>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</si>
  <si>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</si>
  <si>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</si>
  <si>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</si>
  <si>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</si>
  <si>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</si>
  <si>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</si>
  <si>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</si>
  <si>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</si>
  <si>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</si>
  <si>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</si>
  <si>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</si>
  <si>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</si>
  <si>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</si>
  <si>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</si>
  <si>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</si>
  <si>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</si>
  <si>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</si>
  <si>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</si>
  <si>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</si>
  <si>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</si>
  <si>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</si>
  <si>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</si>
  <si>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</si>
  <si>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</si>
  <si>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</si>
  <si>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</si>
  <si>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</si>
  <si>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</si>
  <si>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</si>
  <si>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</si>
  <si>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</si>
  <si>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</si>
  <si>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</si>
  <si>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</si>
  <si>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</si>
  <si>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</si>
  <si>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</si>
  <si>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</si>
  <si>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</si>
  <si>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</si>
  <si>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</si>
  <si>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</si>
  <si>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</si>
  <si>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</si>
  <si>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</si>
  <si>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</si>
  <si>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</si>
  <si>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</si>
  <si>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</si>
  <si>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</si>
  <si>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</si>
  <si>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</si>
  <si>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</si>
  <si>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</si>
  <si>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</si>
  <si>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</si>
  <si>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</si>
  <si>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</si>
  <si>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</si>
  <si>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</si>
  <si>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</si>
  <si>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</si>
  <si>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</si>
  <si>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</si>
  <si>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</si>
  <si>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</si>
  <si>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</si>
  <si>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</si>
  <si>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</si>
  <si>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</si>
  <si>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</si>
  <si>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</si>
  <si>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</si>
  <si>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</si>
  <si>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</si>
  <si>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</si>
  <si>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</si>
  <si>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</si>
  <si>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</si>
  <si>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</si>
  <si>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</si>
  <si>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</si>
  <si>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</si>
  <si>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</si>
  <si>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</si>
  <si>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</si>
  <si>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</si>
  <si>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</si>
  <si>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</si>
  <si>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</si>
  <si>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</si>
  <si>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</si>
  <si>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</si>
  <si>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</si>
  <si>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</si>
  <si>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</si>
  <si>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</si>
  <si>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</si>
  <si>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</si>
  <si>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</si>
  <si>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</si>
  <si>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</si>
  <si>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</si>
  <si>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</si>
  <si>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</si>
  <si>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</si>
  <si>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</si>
  <si>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</si>
  <si>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</si>
  <si>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</si>
  <si>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</si>
  <si>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</si>
  <si>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</si>
  <si>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</si>
  <si>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</si>
  <si>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</si>
  <si>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</si>
  <si>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</si>
  <si>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</si>
  <si>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</si>
  <si>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</si>
  <si>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</si>
  <si>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</si>
  <si>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</si>
  <si>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</si>
  <si>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</si>
  <si>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</si>
  <si>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</si>
  <si>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</si>
  <si>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</si>
  <si>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</si>
  <si>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</si>
  <si>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</si>
  <si>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</si>
  <si>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</si>
  <si>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</si>
  <si>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</si>
  <si>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</si>
  <si>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</si>
  <si>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</si>
  <si>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</si>
  <si>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</si>
  <si>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</si>
  <si>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</si>
  <si>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</si>
  <si>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</si>
  <si>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</si>
  <si>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</si>
  <si>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</si>
  <si>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</si>
  <si>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</si>
  <si>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</si>
  <si>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</si>
  <si>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</si>
  <si>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</si>
  <si>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</si>
  <si>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</si>
  <si>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</si>
  <si>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</si>
  <si>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</si>
  <si>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</si>
  <si>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</si>
  <si>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</si>
  <si>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</si>
  <si>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</si>
  <si>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</si>
  <si>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</si>
  <si>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</si>
  <si>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</si>
  <si>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</si>
  <si>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</si>
  <si>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</si>
  <si>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</si>
  <si>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</si>
  <si>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</si>
  <si>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</si>
  <si>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</si>
  <si>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</si>
  <si>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</si>
  <si>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</si>
  <si>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</si>
  <si>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</si>
  <si>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</si>
  <si>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</si>
  <si>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</si>
  <si>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</si>
  <si>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</si>
  <si>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</si>
  <si>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</si>
  <si>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</si>
  <si>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</si>
  <si>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</si>
  <si>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</si>
  <si>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</si>
  <si>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</si>
  <si>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</si>
  <si>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</si>
  <si>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</si>
  <si>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</si>
  <si>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</si>
  <si>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</si>
  <si>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</si>
  <si>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</si>
  <si>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</si>
  <si>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</si>
  <si>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</si>
  <si>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</si>
  <si>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</si>
  <si>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</si>
  <si>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</si>
  <si>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</si>
  <si>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</si>
  <si>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</si>
  <si>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</si>
  <si>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</si>
  <si>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</si>
  <si>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</si>
  <si>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</si>
  <si>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</si>
  <si>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</si>
  <si>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</si>
  <si>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</si>
  <si>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</si>
  <si>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</si>
  <si>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</si>
  <si>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</si>
  <si>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</si>
  <si>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</si>
  <si>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</si>
  <si>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</si>
  <si>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</si>
  <si>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</si>
  <si>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</si>
  <si>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</si>
  <si>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</si>
  <si>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</si>
  <si>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</si>
  <si>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</si>
  <si>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</si>
  <si>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</si>
  <si>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</si>
  <si>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</si>
  <si>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</si>
  <si>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</si>
  <si>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</si>
  <si>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</si>
  <si>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</si>
  <si>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</si>
  <si>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</si>
  <si>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</si>
  <si>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</si>
  <si>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</si>
  <si>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</si>
  <si>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</si>
  <si>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</si>
  <si>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</si>
  <si>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</si>
  <si>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</si>
  <si>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</si>
  <si>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</si>
  <si>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</si>
  <si>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</si>
  <si>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</si>
  <si>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</si>
  <si>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</si>
  <si>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</si>
  <si>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</si>
  <si>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</si>
  <si>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</si>
  <si>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</si>
  <si>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</si>
  <si>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</si>
  <si>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</si>
  <si>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</si>
  <si>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</si>
  <si>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</si>
  <si>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</si>
  <si>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</si>
  <si>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</si>
  <si>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</si>
  <si>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</si>
  <si>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</si>
  <si>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</si>
  <si>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</si>
  <si>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</si>
  <si>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</si>
  <si>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</si>
  <si>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</si>
  <si>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</si>
  <si>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</si>
  <si>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</si>
  <si>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</si>
  <si>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</si>
  <si>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</si>
  <si>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</si>
  <si>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</si>
  <si>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</si>
  <si>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</si>
  <si>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</si>
  <si>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</si>
  <si>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</si>
  <si>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</si>
  <si>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</si>
  <si>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</si>
  <si>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</si>
  <si>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</si>
  <si>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</si>
  <si>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</si>
  <si>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</si>
  <si>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</si>
  <si>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</si>
  <si>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</si>
  <si>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</si>
  <si>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</si>
  <si>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</si>
  <si>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</si>
  <si>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</si>
  <si>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</si>
  <si>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</si>
  <si>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</si>
  <si>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</si>
  <si>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</si>
  <si>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</si>
  <si>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</si>
  <si>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</si>
  <si>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</si>
  <si>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</si>
  <si>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</si>
  <si>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</si>
  <si>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</si>
  <si>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</si>
  <si>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</si>
  <si>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</si>
  <si>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</si>
  <si>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</si>
  <si>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</si>
  <si>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</si>
  <si>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</si>
  <si>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</si>
  <si>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</si>
  <si>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</si>
  <si>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</si>
  <si>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</si>
  <si>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</si>
  <si>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</si>
  <si>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</si>
  <si>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</si>
  <si>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</si>
  <si>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</si>
  <si>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</si>
  <si>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</si>
  <si>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</si>
  <si>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</si>
  <si>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</si>
  <si>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</si>
  <si>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</si>
  <si>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</si>
  <si>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</si>
  <si>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</si>
  <si>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</si>
  <si>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</si>
  <si>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</si>
  <si>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</si>
  <si>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</si>
  <si>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</si>
  <si>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</si>
  <si>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</si>
  <si>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</si>
  <si>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</si>
  <si>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</si>
  <si>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</si>
  <si>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</si>
  <si>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</si>
  <si>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</si>
  <si>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</si>
  <si>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</si>
  <si>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</si>
  <si>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</si>
  <si>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</si>
  <si>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</si>
  <si>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</si>
  <si>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</si>
  <si>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</si>
  <si>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</si>
  <si>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</si>
  <si>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</si>
  <si>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</si>
  <si>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</si>
  <si>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</si>
  <si>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</si>
  <si>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</si>
  <si>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</si>
  <si>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</si>
  <si>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</si>
  <si>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</si>
  <si>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</si>
  <si>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</si>
  <si>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</si>
  <si>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</si>
  <si>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</si>
  <si>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</si>
  <si>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</si>
  <si>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</si>
  <si>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</si>
  <si>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</si>
  <si>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</si>
  <si>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</si>
  <si>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</si>
  <si>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</si>
  <si>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</si>
  <si>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</si>
  <si>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</si>
  <si>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</si>
  <si>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</si>
  <si>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</si>
  <si>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</si>
  <si>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</si>
  <si>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</si>
  <si>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</si>
  <si>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</si>
  <si>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</si>
  <si>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</si>
  <si>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</si>
  <si>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</si>
  <si>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</si>
  <si>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</si>
  <si>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</si>
  <si>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</si>
  <si>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</si>
  <si>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</si>
  <si>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</si>
  <si>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</si>
  <si>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</si>
  <si>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</si>
  <si>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</si>
  <si>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</si>
  <si>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</si>
  <si>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</si>
  <si>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</si>
  <si>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</si>
  <si>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</si>
  <si>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</si>
  <si>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</si>
  <si>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</si>
  <si>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</si>
  <si>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</si>
  <si>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</si>
  <si>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</si>
  <si>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</si>
  <si>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</si>
  <si>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</si>
  <si>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</si>
  <si>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</si>
  <si>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</si>
  <si>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</si>
  <si>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</si>
  <si>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</si>
  <si>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</si>
  <si>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</si>
  <si>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</si>
  <si>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</si>
  <si>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</si>
  <si>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</si>
  <si>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</si>
  <si>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</si>
  <si>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</si>
  <si>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</si>
  <si>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</si>
  <si>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</si>
  <si>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</si>
  <si>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</si>
  <si>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</si>
  <si>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</si>
  <si>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</si>
  <si>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</si>
  <si>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</si>
  <si>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</si>
  <si>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</si>
  <si>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</si>
  <si>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</si>
  <si>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</si>
  <si>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</si>
  <si>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</si>
  <si>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</si>
  <si>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</si>
  <si>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</si>
  <si>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</si>
  <si>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</si>
  <si>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</si>
  <si>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</si>
  <si>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</si>
  <si>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</si>
  <si>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</si>
  <si>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</si>
  <si>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</si>
  <si>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</si>
  <si>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</si>
  <si>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</si>
  <si>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</si>
  <si>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</si>
  <si>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</si>
  <si>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</si>
  <si>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</si>
  <si>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</si>
  <si>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</si>
  <si>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</si>
  <si>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</si>
  <si>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</si>
  <si>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</si>
  <si>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</si>
  <si>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</si>
  <si>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</si>
  <si>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</si>
  <si>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</si>
  <si>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</si>
  <si>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</si>
  <si>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</si>
  <si>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</si>
  <si>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</si>
  <si>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</si>
  <si>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</si>
  <si>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</si>
  <si>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</si>
  <si>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</si>
  <si>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</si>
  <si>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</si>
  <si>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</si>
  <si>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</si>
  <si>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</si>
  <si>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</si>
  <si>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</si>
  <si>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</si>
  <si>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</si>
  <si>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</si>
  <si>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</si>
  <si>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</si>
  <si>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</si>
  <si>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</si>
  <si>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</si>
  <si>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</si>
  <si>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</si>
  <si>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</si>
  <si>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</si>
  <si>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</si>
  <si>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</si>
  <si>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</si>
  <si>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</si>
  <si>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</si>
  <si>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</si>
  <si>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</si>
  <si>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</si>
  <si>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</si>
  <si>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</si>
  <si>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</si>
  <si>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</si>
  <si>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</si>
  <si>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</si>
  <si>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</si>
  <si>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</si>
  <si>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</si>
  <si>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</si>
  <si>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</si>
  <si>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</si>
  <si>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</si>
  <si>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</si>
  <si>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</si>
  <si>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</si>
  <si>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</si>
  <si>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</si>
  <si>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</si>
  <si>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</si>
  <si>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</si>
  <si>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</si>
  <si>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</si>
  <si>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</si>
  <si>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</si>
  <si>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</si>
  <si>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</si>
  <si>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</si>
  <si>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</si>
  <si>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</si>
  <si>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</si>
  <si>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</si>
  <si>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</si>
  <si>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</si>
  <si>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</si>
  <si>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</si>
  <si>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</si>
  <si>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</si>
  <si>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</si>
  <si>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</si>
  <si>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</si>
  <si>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</si>
  <si>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</si>
  <si>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</si>
  <si>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</si>
  <si>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</si>
  <si>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</si>
  <si>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</si>
  <si>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</si>
  <si>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</si>
  <si>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</si>
  <si>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</si>
  <si>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</si>
  <si>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</si>
  <si>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</si>
  <si>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</si>
  <si>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</si>
  <si>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</si>
  <si>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</si>
  <si>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</si>
  <si>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</si>
  <si>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</si>
  <si>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</si>
  <si>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</si>
  <si>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</si>
  <si>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</si>
  <si>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</si>
  <si>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</si>
  <si>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</si>
  <si>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</si>
  <si>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</si>
  <si>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</si>
  <si>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</si>
  <si>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</si>
  <si>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</si>
  <si>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</si>
  <si>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</si>
  <si>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</si>
  <si>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</si>
  <si>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</si>
  <si>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</si>
  <si>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</si>
  <si>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</si>
  <si>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</si>
  <si>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</si>
  <si>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</si>
  <si>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</si>
  <si>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</si>
  <si>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</si>
  <si>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</si>
  <si>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</si>
  <si>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</si>
  <si>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</si>
  <si>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</si>
  <si>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</si>
  <si>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</si>
  <si>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</si>
  <si>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</si>
  <si>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</si>
  <si>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</si>
  <si>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</si>
  <si>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</si>
  <si>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</si>
  <si>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</si>
  <si>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</si>
  <si>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</si>
  <si>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</si>
  <si>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</si>
  <si>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</si>
  <si>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</si>
  <si>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</si>
  <si>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</si>
  <si>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</si>
  <si>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</si>
  <si>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</si>
  <si>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</si>
  <si>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</si>
  <si>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</si>
  <si>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</si>
  <si>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</si>
  <si>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</si>
  <si>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</si>
  <si>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</si>
  <si>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</si>
  <si>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</si>
  <si>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</si>
  <si>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</si>
  <si>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</si>
  <si>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</si>
  <si>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</si>
  <si>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</si>
  <si>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</si>
  <si>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</si>
  <si>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</si>
  <si>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</si>
  <si>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</si>
  <si>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</si>
  <si>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</si>
  <si>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</si>
  <si>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</si>
  <si>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</si>
  <si>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</si>
  <si>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</si>
  <si>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</si>
  <si>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</si>
  <si>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</si>
  <si>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</si>
  <si>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</si>
  <si>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</si>
  <si>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</si>
  <si>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</si>
  <si>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</si>
  <si>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</si>
  <si>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</si>
  <si>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</si>
  <si>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</si>
  <si>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</si>
  <si>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</si>
  <si>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</si>
  <si>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</si>
  <si>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</si>
  <si>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</si>
  <si>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</si>
  <si>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</si>
  <si>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</si>
  <si>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</si>
  <si>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</si>
  <si>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</si>
  <si>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</si>
  <si>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</si>
  <si>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</si>
  <si>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</si>
  <si>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</si>
  <si>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</si>
  <si>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</si>
  <si>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</si>
  <si>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</si>
  <si>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</si>
  <si>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</si>
  <si>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</si>
  <si>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</si>
  <si>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</si>
  <si>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</si>
  <si>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</si>
  <si>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</si>
  <si>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</si>
  <si>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</si>
  <si>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</si>
  <si>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</si>
  <si>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</si>
  <si>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</si>
  <si>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</si>
  <si>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</si>
  <si>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</si>
  <si>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</si>
  <si>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</si>
  <si>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</si>
  <si>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</si>
  <si>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</si>
  <si>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</si>
  <si>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</si>
  <si>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</si>
  <si>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</si>
  <si>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</si>
  <si>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</si>
  <si>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</si>
  <si>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</si>
  <si>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</si>
  <si>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</si>
  <si>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</si>
  <si>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</si>
  <si>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</si>
  <si>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</si>
  <si>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</si>
  <si>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</si>
  <si>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</si>
  <si>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</si>
  <si>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</si>
  <si>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</si>
  <si>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</si>
  <si>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</si>
  <si>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</si>
  <si>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</si>
  <si>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</si>
  <si>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</si>
  <si>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</si>
  <si>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</si>
  <si>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</si>
  <si>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</si>
  <si>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</si>
  <si>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</si>
  <si>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</si>
  <si>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</si>
  <si>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</si>
  <si>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</si>
  <si>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</si>
  <si>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</si>
  <si>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</si>
  <si>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</si>
  <si>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</si>
  <si>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</si>
  <si>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</si>
  <si>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</si>
  <si>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</si>
  <si>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</si>
  <si>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</si>
  <si>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</si>
  <si>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</si>
  <si>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</si>
  <si>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</si>
  <si>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</si>
  <si>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</si>
  <si>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</si>
  <si>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</si>
  <si>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</si>
  <si>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</si>
  <si>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</si>
  <si>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</si>
  <si>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</si>
  <si>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</si>
  <si>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</si>
  <si>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</si>
  <si>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</si>
  <si>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</si>
  <si>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</si>
  <si>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</si>
  <si>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</si>
  <si>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</si>
  <si>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</si>
  <si>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</si>
  <si>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</si>
  <si>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</si>
  <si>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</si>
  <si>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</si>
  <si>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</si>
  <si>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</si>
  <si>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</si>
  <si>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</si>
  <si>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</si>
  <si>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</si>
  <si>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</si>
  <si>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</si>
  <si>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</si>
  <si>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</si>
  <si>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</si>
  <si>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</si>
  <si>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</si>
  <si>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</si>
  <si>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</si>
  <si>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</si>
  <si>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</si>
  <si>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</si>
  <si>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</si>
  <si>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</si>
  <si>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</si>
  <si>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</si>
  <si>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</si>
  <si>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</si>
  <si>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</si>
  <si>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</si>
  <si>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</si>
  <si>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</si>
  <si>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</si>
  <si>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</si>
  <si>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</si>
  <si>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</si>
  <si>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</si>
  <si>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</si>
  <si>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</si>
  <si>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</si>
  <si>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</si>
  <si>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</si>
  <si>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</si>
  <si>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</si>
  <si>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</si>
  <si>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</si>
  <si>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</si>
  <si>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</si>
  <si>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</si>
  <si>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</si>
  <si>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</si>
  <si>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</si>
  <si>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</si>
  <si>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</si>
  <si>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</si>
  <si>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</si>
  <si>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</si>
  <si>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</si>
  <si>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</si>
  <si>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</si>
  <si>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</si>
  <si>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</si>
  <si>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</si>
  <si>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</si>
  <si>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</si>
  <si>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</si>
  <si>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</si>
  <si>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</si>
  <si>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</si>
  <si>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</si>
  <si>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</si>
  <si>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</si>
  <si>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</si>
  <si>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</si>
  <si>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</si>
  <si>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</si>
  <si>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</si>
  <si>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</si>
  <si>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</si>
  <si>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</si>
  <si>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</si>
  <si>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</si>
  <si>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</si>
  <si>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</si>
  <si>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</si>
  <si>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</si>
  <si>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</si>
  <si>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</si>
  <si>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</si>
  <si>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</si>
  <si>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</si>
  <si>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</si>
  <si>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</si>
  <si>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</si>
  <si>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</si>
  <si>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</si>
  <si>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</si>
  <si>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</si>
  <si>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</si>
  <si>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</si>
  <si>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</si>
  <si>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</si>
  <si>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</si>
  <si>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</si>
  <si>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</si>
  <si>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</si>
  <si>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</si>
  <si>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</si>
  <si>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</si>
  <si>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</si>
  <si>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</si>
  <si>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</si>
  <si>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</si>
  <si>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</si>
  <si>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</si>
  <si>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</si>
  <si>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</si>
  <si>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</si>
  <si>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</si>
  <si>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</si>
  <si>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</si>
  <si>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</si>
  <si>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</si>
  <si>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</si>
  <si>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</si>
  <si>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</si>
  <si>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</si>
  <si>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</si>
  <si>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</si>
  <si>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</si>
  <si>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</si>
  <si>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</si>
  <si>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</si>
  <si>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</si>
  <si>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</si>
  <si>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</si>
  <si>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</si>
  <si>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</si>
  <si>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</si>
  <si>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</si>
  <si>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</si>
  <si>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</si>
  <si>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</si>
  <si>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</si>
  <si>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</si>
  <si>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</si>
  <si>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</si>
  <si>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</si>
  <si>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</si>
  <si>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</si>
  <si>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</si>
  <si>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</si>
  <si>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</si>
  <si>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</si>
  <si>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</si>
  <si>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</si>
  <si>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</si>
  <si>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</si>
  <si>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</si>
  <si>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</si>
  <si>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</si>
  <si>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</si>
  <si>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</si>
  <si>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</si>
  <si>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</si>
  <si>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</si>
  <si>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</si>
  <si>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</si>
  <si>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</si>
  <si>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</si>
  <si>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</si>
  <si>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</si>
  <si>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</si>
  <si>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</si>
  <si>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</si>
  <si>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</si>
  <si>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</si>
  <si>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</si>
  <si>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</si>
  <si>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</si>
  <si>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</si>
  <si>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</si>
  <si>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</si>
  <si>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</si>
  <si>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</si>
  <si>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</si>
  <si>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</si>
  <si>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</si>
  <si>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</si>
  <si>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</si>
  <si>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</si>
  <si>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</si>
  <si>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</si>
  <si>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</si>
  <si>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</si>
  <si>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</si>
  <si>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</si>
  <si>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</si>
  <si>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</si>
  <si>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</si>
  <si>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</si>
  <si>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</si>
  <si>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</si>
  <si>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</si>
  <si>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</si>
  <si>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</si>
  <si>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</si>
  <si>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</si>
  <si>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</si>
  <si>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</si>
  <si>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</si>
  <si>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</si>
  <si>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</si>
  <si>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</si>
  <si>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</si>
  <si>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</si>
  <si>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</si>
  <si>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</si>
  <si>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</si>
  <si>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</si>
  <si>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</si>
  <si>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</si>
  <si>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</si>
  <si>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</si>
  <si>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</si>
  <si>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</si>
  <si>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</si>
  <si>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</si>
  <si>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</si>
  <si>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</si>
  <si>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</si>
  <si>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</si>
  <si>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</si>
  <si>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</si>
  <si>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</si>
  <si>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</si>
  <si>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</si>
  <si>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</si>
  <si>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</si>
  <si>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</si>
  <si>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</si>
  <si>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</si>
  <si>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</si>
  <si>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</si>
  <si>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</si>
  <si>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</si>
  <si>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</si>
  <si>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</si>
  <si>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</si>
  <si>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</si>
  <si>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</si>
  <si>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</si>
  <si>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</si>
  <si>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</si>
  <si>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</si>
  <si>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</si>
  <si>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</si>
  <si>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</si>
  <si>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</si>
  <si>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</si>
  <si>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</si>
  <si>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</si>
  <si>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</si>
  <si>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</si>
  <si>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</si>
  <si>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</si>
  <si>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</si>
  <si>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</si>
  <si>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</si>
  <si>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</si>
  <si>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</si>
  <si>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</si>
  <si>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</si>
  <si>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</si>
  <si>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</si>
  <si>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</si>
  <si>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</si>
  <si>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</si>
  <si>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</si>
  <si>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</si>
  <si>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</si>
  <si>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</si>
  <si>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</si>
  <si>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</si>
  <si>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</si>
  <si>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</si>
  <si>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</si>
  <si>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</si>
  <si>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</si>
  <si>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</si>
  <si>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</si>
  <si>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</si>
  <si>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</si>
  <si>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</si>
  <si>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</si>
  <si>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</si>
  <si>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</si>
  <si>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</si>
  <si>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</si>
  <si>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</si>
  <si>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</si>
  <si>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</si>
  <si>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</si>
  <si>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</si>
  <si>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</si>
  <si>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</si>
  <si>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</si>
  <si>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</si>
  <si>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</si>
  <si>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</si>
  <si>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</si>
  <si>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</si>
  <si>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</si>
  <si>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</si>
  <si>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</si>
  <si>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</si>
  <si>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</si>
  <si>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</si>
  <si>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</si>
  <si>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</si>
  <si>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</si>
  <si>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</si>
  <si>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</si>
  <si>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</si>
  <si>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</si>
  <si>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</si>
  <si>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</si>
  <si>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</si>
  <si>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</si>
  <si>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</si>
  <si>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</si>
  <si>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</si>
  <si>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</si>
  <si>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</si>
  <si>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</si>
  <si>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</si>
  <si>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</si>
  <si>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</si>
  <si>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</si>
  <si>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</si>
  <si>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</si>
  <si>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</si>
  <si>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</si>
  <si>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</si>
  <si>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</si>
  <si>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</si>
  <si>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</si>
  <si>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</si>
  <si>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</si>
  <si>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</si>
  <si>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</si>
  <si>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</si>
  <si>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</si>
  <si>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</si>
  <si>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</si>
  <si>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</si>
  <si>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</si>
  <si>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</si>
  <si>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</si>
  <si>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</si>
  <si>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</si>
  <si>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</si>
  <si>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</si>
  <si>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</si>
  <si>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</si>
  <si>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</si>
  <si>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</si>
  <si>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</si>
  <si>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</si>
  <si>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</si>
  <si>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</si>
  <si>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</si>
  <si>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</si>
  <si>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</si>
  <si>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</si>
  <si>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</si>
  <si>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</si>
  <si>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</si>
  <si>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</si>
  <si>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</si>
  <si>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</si>
  <si>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</si>
  <si>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</si>
  <si>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</si>
  <si>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</si>
  <si>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</si>
  <si>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</si>
  <si>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</si>
  <si>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</si>
  <si>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</si>
  <si>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</si>
  <si>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</si>
  <si>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</si>
  <si>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</si>
  <si>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</si>
  <si>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</si>
  <si>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</si>
  <si>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</si>
  <si>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</si>
  <si>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</si>
  <si>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</si>
  <si>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</si>
  <si>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</si>
  <si>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</si>
  <si>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</si>
  <si>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</si>
  <si>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</si>
  <si>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</si>
  <si>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</si>
  <si>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</si>
  <si>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</si>
  <si>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</si>
  <si>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</si>
  <si>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</si>
  <si>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</si>
  <si>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</si>
  <si>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</si>
  <si>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</si>
  <si>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</si>
  <si>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</si>
  <si>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</si>
  <si>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</si>
  <si>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</si>
  <si>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</si>
  <si>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</si>
  <si>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</si>
  <si>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</si>
  <si>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</si>
  <si>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</si>
  <si>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</si>
  <si>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</si>
  <si>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</si>
  <si>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</si>
  <si>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</si>
  <si>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</si>
  <si>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</si>
  <si>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</si>
  <si>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</si>
  <si>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</si>
  <si>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</si>
  <si>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</si>
  <si>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</si>
  <si>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</si>
  <si>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</si>
  <si>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</si>
  <si>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</si>
  <si>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</si>
  <si>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</si>
  <si>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</si>
  <si>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</si>
  <si>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</si>
  <si>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</si>
  <si>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</si>
  <si>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</si>
  <si>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</si>
  <si>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</si>
  <si>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</si>
  <si>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</si>
  <si>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</si>
  <si>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</si>
  <si>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</si>
  <si>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</si>
  <si>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</si>
  <si>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</si>
  <si>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</si>
  <si>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</si>
  <si>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</si>
  <si>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</si>
  <si>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</si>
  <si>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</si>
  <si>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</si>
  <si>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</si>
  <si>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</si>
  <si>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</si>
  <si>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</si>
  <si>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</si>
  <si>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</si>
  <si>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</si>
  <si>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</si>
  <si>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</si>
  <si>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</si>
  <si>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</si>
  <si>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</si>
  <si>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</si>
  <si>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</si>
  <si>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</si>
  <si>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</si>
  <si>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</si>
  <si>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</si>
  <si>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</si>
  <si>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</si>
  <si>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</si>
  <si>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</si>
  <si>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</si>
  <si>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</si>
  <si>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</si>
  <si>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</si>
  <si>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</si>
  <si>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</si>
  <si>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</si>
  <si>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</si>
  <si>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</si>
  <si>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</si>
  <si>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</si>
  <si>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</si>
  <si>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</si>
  <si>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</si>
  <si>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</si>
  <si>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</si>
  <si>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</si>
  <si>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</si>
  <si>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</si>
  <si>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</si>
  <si>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</si>
  <si>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</si>
  <si>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</si>
  <si>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</si>
  <si>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</si>
  <si>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</si>
  <si>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</si>
  <si>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</si>
  <si>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</si>
  <si>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</si>
  <si>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</si>
  <si>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</si>
  <si>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</si>
  <si>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</si>
  <si>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</si>
  <si>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</si>
  <si>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</si>
  <si>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</si>
  <si>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</si>
  <si>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</si>
  <si>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</si>
  <si>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</si>
  <si>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</si>
  <si>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</si>
  <si>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</si>
  <si>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</si>
  <si>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</si>
  <si>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</si>
  <si>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</si>
  <si>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</si>
  <si>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</si>
  <si>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</si>
  <si>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</si>
  <si>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</si>
  <si>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</si>
  <si>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</si>
  <si>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</si>
  <si>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</si>
  <si>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</si>
  <si>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</si>
  <si>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</si>
  <si>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</si>
  <si>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</si>
  <si>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</si>
  <si>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</si>
  <si>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</si>
  <si>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</si>
  <si>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</si>
  <si>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</si>
  <si>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</si>
  <si>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</si>
  <si>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</si>
  <si>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</si>
  <si>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</si>
  <si>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</si>
  <si>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</si>
  <si>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</si>
  <si>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</si>
  <si>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</si>
  <si>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</si>
  <si>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</si>
  <si>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</si>
  <si>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</si>
  <si>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</si>
  <si>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</si>
  <si>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</si>
  <si>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</si>
  <si>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</si>
  <si>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</si>
  <si>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</si>
  <si>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</si>
  <si>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</si>
  <si>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</si>
  <si>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</si>
  <si>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</si>
  <si>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</si>
  <si>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</si>
  <si>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</si>
  <si>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</si>
  <si>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</si>
  <si>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</si>
  <si>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</si>
  <si>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</si>
  <si>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</si>
  <si>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</si>
  <si>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</si>
  <si>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</si>
  <si>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</si>
  <si>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</si>
  <si>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</si>
  <si>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</si>
  <si>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</si>
  <si>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</si>
  <si>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</si>
  <si>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</si>
  <si>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</si>
  <si>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</si>
  <si>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</si>
  <si>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</si>
  <si>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</si>
  <si>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</si>
  <si>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</si>
  <si>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</si>
  <si>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</si>
  <si>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</si>
  <si>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</si>
  <si>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</si>
  <si>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</si>
  <si>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</si>
  <si>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</si>
  <si>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</si>
  <si>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</si>
  <si>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</si>
  <si>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</si>
  <si>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</si>
  <si>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</si>
  <si>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</si>
  <si>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</si>
  <si>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</si>
  <si>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</si>
  <si>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</si>
  <si>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</si>
  <si>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</si>
  <si>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</si>
  <si>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</si>
  <si>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</si>
  <si>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</si>
  <si>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</si>
  <si>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</si>
  <si>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</si>
  <si>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</si>
  <si>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</si>
  <si>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</si>
  <si>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</si>
  <si>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</si>
  <si>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</si>
  <si>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</si>
  <si>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</si>
  <si>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</si>
  <si>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</si>
  <si>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</si>
  <si>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</si>
  <si>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</si>
  <si>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</si>
  <si>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</si>
  <si>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</si>
  <si>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</si>
  <si>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</si>
  <si>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</si>
  <si>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</si>
  <si>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</si>
  <si>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</si>
  <si>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</si>
  <si>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</si>
  <si>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</si>
  <si>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</si>
  <si>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</si>
  <si>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</si>
  <si>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</si>
  <si>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</si>
  <si>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</si>
  <si>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</si>
  <si>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</si>
  <si>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</si>
  <si>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</si>
  <si>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</si>
  <si>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</si>
  <si>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</si>
  <si>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</si>
  <si>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</si>
  <si>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</si>
  <si>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</si>
  <si>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</si>
  <si>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</si>
  <si>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</si>
  <si>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</si>
  <si>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</si>
  <si>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</si>
  <si>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</si>
  <si>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</si>
  <si>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</si>
  <si>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</si>
  <si>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</si>
  <si>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</si>
  <si>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</si>
  <si>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</si>
  <si>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</si>
  <si>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</si>
  <si>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</si>
  <si>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</si>
  <si>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</si>
  <si>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</si>
  <si>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</si>
  <si>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</si>
  <si>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</si>
  <si>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</si>
  <si>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</si>
  <si>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</si>
  <si>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</si>
  <si>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</si>
  <si>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</si>
  <si>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</si>
  <si>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</si>
  <si>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</si>
  <si>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</si>
  <si>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</si>
  <si>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</si>
  <si>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</si>
  <si>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</si>
  <si>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</si>
  <si>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</si>
  <si>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</si>
  <si>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</si>
  <si>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</si>
  <si>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</si>
  <si>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</si>
  <si>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</si>
  <si>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</si>
  <si>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</si>
  <si>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</si>
  <si>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</si>
  <si>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</si>
  <si>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</si>
  <si>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</si>
  <si>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</si>
  <si>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</si>
  <si>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</si>
  <si>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</si>
  <si>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</si>
  <si>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</si>
  <si>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</si>
  <si>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</si>
  <si>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</si>
  <si>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</si>
  <si>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</si>
  <si>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</si>
  <si>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</si>
  <si>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</si>
  <si>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</si>
  <si>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</si>
  <si>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</si>
  <si>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</si>
  <si>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</si>
  <si>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</si>
  <si>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</si>
  <si>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</si>
  <si>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</si>
  <si>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</si>
  <si>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</si>
  <si>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</si>
  <si>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</si>
  <si>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</si>
  <si>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</si>
  <si>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</si>
  <si>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</si>
  <si>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</si>
  <si>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</si>
  <si>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</si>
  <si>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</si>
  <si>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</si>
  <si>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</si>
  <si>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</si>
  <si>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</si>
  <si>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</si>
  <si>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</si>
  <si>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</si>
  <si>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</si>
  <si>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</si>
  <si>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</si>
  <si>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</si>
  <si>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</si>
  <si>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</si>
  <si>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</si>
  <si>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</si>
  <si>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</si>
  <si>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</si>
  <si>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</si>
  <si>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</si>
  <si>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</si>
  <si>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</si>
  <si>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</si>
  <si>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</si>
  <si>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</si>
  <si>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</si>
  <si>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</si>
  <si>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</si>
  <si>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</si>
  <si>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</si>
  <si>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</si>
  <si>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</si>
  <si>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</si>
  <si>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</si>
  <si>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</si>
  <si>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</si>
  <si>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</si>
  <si>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</si>
  <si>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</si>
  <si>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</si>
  <si>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</si>
  <si>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</si>
  <si>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</si>
  <si>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</si>
  <si>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</si>
  <si>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</si>
  <si>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</si>
  <si>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</si>
  <si>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</si>
  <si>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</si>
  <si>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</si>
  <si>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</si>
  <si>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</si>
  <si>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</si>
  <si>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</si>
  <si>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</si>
  <si>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</si>
  <si>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</si>
  <si>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</si>
  <si>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</si>
  <si>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</si>
  <si>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</si>
  <si>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</si>
  <si>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</si>
  <si>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</si>
  <si>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</si>
  <si>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</si>
  <si>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</si>
  <si>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</si>
  <si>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</si>
  <si>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</si>
  <si>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</si>
  <si>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</si>
  <si>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</si>
  <si>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</si>
  <si>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</si>
  <si>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</si>
  <si>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</si>
  <si>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</si>
  <si>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</si>
  <si>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</si>
  <si>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</si>
  <si>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</si>
  <si>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</si>
  <si>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</si>
  <si>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</si>
  <si>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</si>
  <si>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</si>
  <si>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</si>
  <si>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</si>
  <si>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</si>
  <si>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</si>
  <si>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</si>
  <si>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</si>
  <si>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</si>
  <si>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</si>
  <si>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</si>
  <si>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</si>
  <si>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</si>
  <si>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</si>
  <si>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</si>
  <si>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</si>
  <si>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</si>
  <si>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</si>
  <si>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</si>
  <si>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</si>
  <si>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</si>
  <si>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</si>
  <si>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</si>
  <si>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</si>
  <si>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</si>
  <si>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</si>
  <si>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</si>
  <si>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</si>
  <si>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</si>
  <si>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</si>
  <si>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</si>
  <si>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</si>
  <si>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</si>
  <si>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</si>
  <si>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</si>
  <si>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</si>
  <si>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</si>
  <si>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</si>
  <si>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</si>
  <si>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</si>
  <si>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</si>
  <si>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</si>
  <si>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</si>
  <si>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</si>
  <si>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</si>
  <si>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</si>
  <si>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</si>
  <si>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</si>
  <si>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</si>
  <si>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</si>
  <si>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</si>
  <si>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</si>
  <si>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</si>
  <si>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</si>
  <si>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</si>
  <si>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</si>
  <si>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</si>
  <si>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</si>
  <si>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</si>
  <si>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</si>
  <si>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</si>
  <si>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</si>
  <si>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</si>
  <si>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</si>
  <si>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</si>
  <si>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</si>
  <si>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</si>
  <si>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</si>
  <si>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</si>
  <si>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</si>
  <si>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</si>
  <si>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</si>
  <si>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</si>
  <si>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</si>
  <si>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</si>
  <si>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</si>
  <si>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</si>
  <si>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</si>
  <si>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</si>
  <si>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</si>
  <si>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</si>
  <si>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</si>
  <si>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</si>
  <si>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</si>
  <si>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</si>
  <si>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</si>
  <si>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</si>
  <si>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</si>
  <si>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</si>
  <si>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</si>
  <si>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</si>
  <si>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</si>
  <si>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</si>
  <si>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</si>
  <si>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</si>
  <si>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</si>
  <si>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</si>
  <si>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</si>
  <si>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</si>
  <si>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</si>
  <si>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</si>
  <si>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</si>
  <si>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</si>
  <si>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</si>
  <si>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</si>
  <si>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</si>
  <si>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</si>
  <si>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</si>
  <si>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</si>
  <si>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</si>
  <si>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</si>
  <si>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</si>
  <si>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</si>
  <si>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</si>
  <si>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</si>
  <si>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</si>
  <si>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</si>
  <si>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</si>
  <si>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</si>
  <si>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</si>
  <si>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</si>
  <si>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</si>
  <si>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</si>
  <si>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</si>
  <si>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</si>
  <si>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</si>
  <si>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</si>
  <si>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</si>
  <si>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</si>
  <si>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</si>
  <si>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</si>
  <si>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</si>
  <si>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</si>
  <si>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</si>
  <si>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</si>
  <si>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</si>
  <si>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</si>
  <si>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</si>
  <si>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</si>
  <si>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</si>
  <si>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</si>
  <si>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</si>
  <si>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</si>
  <si>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</si>
  <si>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</si>
  <si>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</si>
  <si>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</si>
  <si>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</si>
  <si>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</si>
  <si>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</si>
  <si>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</si>
  <si>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</si>
  <si>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</si>
  <si>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</si>
  <si>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</si>
  <si>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</si>
  <si>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</si>
  <si>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</si>
  <si>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</si>
  <si>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</si>
  <si>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</si>
  <si>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</si>
  <si>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</si>
  <si>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</si>
  <si>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</si>
  <si>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</si>
  <si>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</si>
  <si>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</si>
  <si>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</si>
  <si>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</si>
  <si>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</si>
  <si>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</si>
  <si>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</si>
  <si>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</si>
  <si>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</si>
  <si>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</si>
  <si>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</si>
  <si>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</si>
  <si>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</si>
  <si>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</si>
  <si>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</si>
  <si>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</si>
  <si>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</si>
  <si>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</si>
  <si>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</si>
  <si>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</si>
  <si>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</si>
  <si>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</si>
  <si>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</si>
  <si>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</si>
  <si>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</si>
  <si>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</si>
  <si>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</si>
  <si>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</si>
  <si>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</si>
  <si>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</si>
  <si>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</si>
  <si>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</si>
  <si>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</si>
  <si>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</si>
  <si>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</si>
  <si>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</si>
  <si>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</si>
  <si>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</si>
  <si>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</si>
  <si>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</si>
  <si>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</si>
  <si>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</si>
  <si>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</si>
  <si>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</si>
  <si>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</si>
  <si>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</si>
  <si>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</si>
  <si>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</si>
  <si>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</si>
  <si>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</si>
  <si>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</si>
  <si>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</si>
  <si>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</si>
  <si>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</si>
  <si>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</si>
  <si>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</si>
  <si>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</si>
  <si>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</si>
  <si>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</si>
  <si>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</si>
  <si>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</si>
  <si>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</si>
  <si>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</si>
  <si>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</si>
  <si>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</si>
  <si>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</si>
  <si>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</si>
  <si>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</si>
  <si>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</si>
  <si>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</si>
  <si>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</si>
  <si>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</si>
  <si>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</si>
  <si>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</si>
  <si>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</si>
  <si>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</si>
  <si>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</si>
  <si>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</si>
  <si>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</si>
  <si>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</si>
  <si>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</si>
  <si>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</si>
  <si>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</si>
  <si>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</si>
  <si>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</si>
  <si>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</si>
  <si>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</si>
  <si>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</si>
  <si>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</si>
  <si>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</si>
  <si>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</si>
  <si>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</si>
  <si>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</si>
  <si>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</si>
  <si>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</si>
  <si>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</si>
  <si>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</si>
  <si>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</si>
  <si>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</si>
  <si>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</si>
  <si>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</si>
  <si>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</si>
  <si>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</si>
  <si>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</si>
  <si>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</si>
  <si>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</si>
  <si>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</si>
  <si>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</si>
  <si>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</si>
  <si>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</si>
  <si>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</si>
  <si>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</si>
  <si>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</si>
  <si>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</si>
  <si>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</si>
  <si>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</si>
  <si>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</si>
  <si>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</si>
  <si>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</si>
  <si>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</si>
  <si>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</si>
  <si>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</si>
  <si>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</si>
  <si>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</si>
  <si>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</si>
  <si>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</si>
  <si>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</si>
  <si>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</si>
  <si>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</si>
  <si>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</si>
  <si>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</si>
  <si>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</si>
  <si>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</si>
  <si>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</si>
  <si>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</si>
  <si>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</si>
  <si>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</si>
  <si>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</si>
  <si>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</si>
  <si>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</si>
  <si>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</si>
  <si>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</si>
  <si>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</si>
  <si>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</si>
  <si>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</si>
  <si>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</si>
  <si>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</si>
  <si>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</si>
  <si>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</si>
  <si>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</si>
  <si>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</si>
  <si>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</si>
  <si>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</si>
  <si>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</si>
  <si>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</si>
  <si>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</si>
  <si>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</si>
  <si>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</si>
  <si>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</si>
  <si>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</si>
  <si>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</si>
  <si>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</si>
  <si>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</si>
  <si>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</si>
  <si>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</si>
  <si>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</si>
  <si>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</si>
  <si>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</si>
  <si>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</si>
  <si>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</si>
  <si>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</si>
  <si>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</si>
  <si>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</si>
  <si>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</si>
  <si>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</si>
  <si>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</si>
  <si>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</si>
  <si>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</si>
  <si>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</si>
  <si>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</si>
  <si>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</si>
  <si>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</si>
  <si>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</si>
  <si>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</si>
  <si>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</si>
  <si>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</si>
  <si>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</si>
  <si>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</si>
  <si>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</si>
  <si>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</si>
  <si>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</si>
  <si>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</si>
  <si>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</si>
  <si>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</si>
  <si>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</si>
  <si>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</si>
  <si>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</si>
  <si>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</si>
  <si>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</si>
  <si>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</si>
  <si>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</si>
  <si>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</si>
  <si>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</si>
  <si>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</si>
  <si>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</si>
  <si>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</si>
  <si>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</si>
  <si>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</si>
  <si>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</si>
  <si>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</si>
  <si>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</si>
  <si>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</si>
  <si>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</si>
  <si>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</si>
  <si>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</si>
  <si>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</si>
  <si>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</si>
  <si>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</si>
  <si>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</si>
  <si>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</si>
  <si>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</si>
  <si>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</si>
  <si>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</si>
  <si>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</si>
  <si>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</si>
  <si>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</si>
  <si>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</si>
  <si>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</si>
  <si>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</si>
  <si>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</si>
  <si>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</si>
  <si>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</si>
  <si>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</si>
  <si>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</si>
  <si>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</si>
  <si>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</si>
  <si>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</si>
  <si>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</si>
  <si>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</si>
  <si>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</si>
  <si>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</si>
  <si>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</si>
  <si>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</si>
  <si>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</si>
  <si>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</si>
  <si>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</si>
  <si>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</si>
  <si>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</si>
  <si>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</si>
  <si>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</si>
  <si>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</si>
  <si>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</si>
  <si>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</si>
  <si>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</si>
  <si>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</si>
  <si>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</si>
  <si>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</si>
  <si>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</si>
  <si>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</si>
  <si>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</si>
  <si>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</si>
  <si>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</si>
  <si>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</si>
  <si>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</si>
  <si>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</si>
  <si>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</si>
  <si>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</si>
  <si>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</si>
  <si>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</si>
  <si>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</si>
  <si>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</si>
  <si>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</si>
  <si>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</si>
  <si>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</si>
  <si>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</si>
  <si>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</si>
  <si>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</si>
  <si>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</si>
  <si>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</si>
  <si>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</si>
  <si>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</si>
  <si>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</si>
  <si>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</si>
  <si>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</si>
  <si>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</si>
  <si>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</si>
  <si>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</si>
  <si>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</si>
  <si>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</si>
  <si>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</si>
  <si>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</si>
  <si>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</si>
  <si>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</si>
  <si>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</si>
  <si>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</si>
  <si>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</si>
  <si>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</si>
  <si>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</si>
  <si>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</si>
  <si>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</si>
  <si>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</si>
  <si>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</si>
  <si>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</si>
  <si>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</si>
  <si>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</si>
  <si>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</si>
  <si>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</si>
  <si>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</si>
  <si>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</si>
  <si>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</si>
  <si>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</si>
  <si>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</si>
  <si>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</si>
  <si>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</si>
  <si>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</si>
  <si>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</si>
  <si>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</si>
  <si>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</si>
  <si>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</si>
  <si>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</si>
  <si>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</si>
  <si>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</si>
  <si>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</si>
  <si>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</si>
  <si>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</si>
  <si>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</si>
  <si>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</si>
  <si>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</si>
  <si>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</si>
  <si>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</si>
  <si>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</si>
  <si>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</si>
  <si>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</si>
  <si>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</si>
  <si>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</si>
  <si>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</si>
  <si>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</si>
  <si>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</si>
  <si>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</si>
  <si>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</si>
  <si>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</si>
  <si>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</si>
  <si>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</si>
  <si>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</si>
  <si>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</si>
  <si>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</si>
  <si>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</si>
  <si>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</si>
  <si>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</si>
  <si>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</si>
  <si>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</si>
  <si>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</si>
  <si>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</si>
  <si>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</si>
  <si>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</si>
  <si>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</si>
  <si>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</si>
  <si>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</si>
  <si>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</si>
  <si>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</si>
  <si>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</si>
  <si>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</si>
  <si>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</si>
  <si>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</si>
  <si>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</si>
  <si>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</si>
  <si>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</si>
  <si>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</si>
  <si>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</si>
  <si>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</si>
  <si>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</si>
  <si>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</si>
  <si>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</si>
  <si>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</si>
  <si>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</si>
  <si>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</si>
  <si>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</si>
  <si>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</si>
  <si>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</si>
  <si>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</si>
  <si>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</si>
  <si>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</si>
  <si>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</si>
  <si>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</si>
  <si>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</si>
  <si>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</si>
  <si>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</si>
  <si>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</si>
  <si>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</si>
  <si>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</si>
  <si>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</si>
  <si>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</si>
  <si>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</si>
  <si>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</si>
  <si>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</si>
  <si>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</si>
  <si>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</si>
  <si>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</si>
  <si>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</si>
  <si>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</si>
  <si>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</si>
  <si>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</si>
  <si>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</si>
  <si>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</si>
  <si>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</si>
  <si>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</si>
  <si>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</si>
  <si>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</si>
  <si>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</si>
  <si>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</si>
  <si>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</si>
  <si>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</si>
  <si>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</si>
  <si>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</si>
  <si>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</si>
  <si>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</si>
  <si>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</si>
  <si>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</si>
  <si>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</si>
  <si>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</si>
  <si>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</si>
  <si>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</si>
  <si>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</si>
  <si>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</si>
  <si>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</si>
  <si>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</si>
  <si>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</si>
  <si>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</si>
  <si>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</si>
  <si>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</si>
  <si>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</si>
  <si>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</si>
  <si>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</si>
  <si>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</si>
  <si>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</si>
  <si>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</si>
  <si>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</si>
  <si>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</si>
  <si>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</si>
  <si>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</si>
  <si>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</si>
  <si>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</si>
  <si>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</si>
  <si>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</si>
  <si>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</si>
  <si>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</si>
  <si>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</si>
  <si>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</si>
  <si>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</si>
  <si>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</si>
  <si>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</si>
  <si>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</si>
  <si>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</si>
  <si>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</si>
  <si>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</si>
  <si>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</si>
  <si>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</si>
  <si>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</si>
  <si>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</si>
  <si>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</si>
  <si>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</si>
  <si>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</si>
  <si>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</si>
  <si>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</si>
  <si>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</si>
  <si>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</si>
  <si>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</si>
  <si>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</si>
  <si>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</si>
  <si>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</si>
  <si>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</si>
  <si>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</si>
  <si>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</si>
  <si>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</si>
  <si>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</si>
  <si>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</si>
  <si>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</si>
  <si>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</si>
  <si>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</si>
  <si>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</si>
  <si>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</si>
  <si>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</si>
  <si>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</si>
  <si>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</si>
  <si>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</si>
  <si>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</si>
  <si>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</si>
  <si>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</si>
  <si>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</si>
  <si>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</si>
  <si>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</si>
  <si>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</si>
  <si>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</si>
  <si>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</si>
  <si>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</si>
  <si>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</si>
  <si>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</si>
  <si>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</si>
  <si>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</si>
  <si>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</si>
  <si>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</si>
  <si>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</si>
  <si>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</si>
  <si>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</si>
  <si>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</si>
  <si>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</si>
  <si>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</si>
  <si>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</si>
  <si>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</si>
  <si>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</si>
  <si>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</si>
  <si>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</si>
  <si>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</si>
  <si>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</si>
  <si>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</si>
  <si>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</si>
  <si>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</si>
  <si>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</si>
  <si>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</si>
  <si>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</si>
  <si>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</si>
  <si>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</si>
  <si>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</si>
  <si>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</si>
  <si>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</si>
  <si>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</si>
  <si>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</si>
  <si>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</si>
  <si>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</si>
  <si>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</si>
  <si>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</si>
  <si>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</si>
  <si>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</si>
  <si>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</si>
  <si>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</si>
  <si>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</si>
  <si>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</si>
  <si>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</si>
  <si>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</si>
  <si>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</si>
  <si>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</si>
  <si>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</si>
  <si>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</si>
  <si>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</si>
  <si>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</si>
  <si>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</si>
  <si>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</si>
  <si>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</si>
  <si>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</si>
  <si>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</si>
  <si>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</si>
  <si>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</si>
  <si>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</si>
  <si>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</si>
  <si>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</si>
  <si>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</si>
  <si>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</si>
  <si>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</si>
  <si>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</si>
  <si>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</si>
  <si>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</si>
  <si>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</si>
  <si>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</si>
  <si>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</si>
  <si>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</si>
  <si>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</si>
  <si>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</si>
  <si>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</si>
  <si>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</si>
  <si>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</si>
  <si>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</si>
  <si>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</si>
  <si>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</si>
  <si>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</si>
  <si>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</si>
  <si>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</si>
  <si>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</si>
  <si>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</si>
  <si>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</si>
  <si>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</si>
  <si>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</si>
  <si>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</si>
  <si>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</si>
  <si>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</si>
  <si>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</si>
  <si>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</si>
  <si>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</si>
  <si>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</si>
  <si>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</si>
  <si>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</si>
  <si>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</si>
  <si>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</si>
  <si>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</si>
  <si>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</si>
  <si>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</si>
  <si>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</si>
  <si>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</si>
  <si>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</si>
  <si>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</si>
  <si>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</si>
  <si>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</si>
  <si>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</si>
  <si>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</si>
  <si>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</si>
  <si>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</si>
  <si>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</si>
  <si>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</si>
  <si>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</si>
  <si>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</si>
  <si>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</si>
  <si>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</si>
  <si>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</si>
  <si>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</si>
  <si>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</si>
  <si>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</si>
  <si>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</si>
  <si>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</si>
  <si>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</si>
  <si>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</si>
  <si>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</si>
  <si>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</si>
  <si>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</si>
  <si>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</si>
  <si>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</si>
  <si>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</si>
  <si>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</si>
  <si>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</si>
  <si>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</si>
  <si>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</si>
  <si>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</si>
  <si>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</si>
  <si>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</si>
  <si>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</si>
  <si>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</si>
  <si>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</si>
  <si>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</si>
  <si>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</si>
  <si>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</si>
  <si>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</si>
  <si>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</si>
  <si>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</si>
  <si>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</si>
  <si>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</si>
  <si>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</si>
  <si>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</si>
  <si>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</si>
  <si>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</si>
  <si>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</si>
  <si>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</si>
  <si>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</si>
  <si>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</si>
  <si>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</si>
  <si>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</si>
  <si>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</si>
  <si>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</si>
  <si>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</si>
  <si>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</si>
  <si>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</si>
  <si>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</si>
  <si>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</si>
  <si>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</si>
  <si>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</si>
  <si>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</si>
  <si>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</si>
  <si>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</si>
  <si>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</si>
  <si>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</si>
  <si>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</si>
  <si>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</si>
  <si>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</si>
  <si>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</si>
  <si>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</si>
  <si>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</si>
  <si>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</si>
  <si>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</si>
  <si>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</si>
  <si>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</si>
  <si>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</si>
  <si>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</si>
  <si>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</si>
  <si>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</si>
  <si>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</si>
  <si>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</si>
  <si>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</si>
  <si>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</si>
  <si>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</si>
  <si>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</si>
  <si>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</si>
  <si>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</si>
  <si>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</si>
  <si>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</si>
  <si>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</si>
  <si>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</si>
  <si>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</si>
  <si>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</si>
  <si>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</si>
  <si>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</si>
  <si>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</si>
  <si>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</si>
  <si>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</si>
  <si>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</si>
  <si>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</si>
  <si>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</si>
  <si>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</si>
  <si>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</si>
  <si>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</si>
  <si>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</si>
  <si>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</si>
  <si>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</si>
  <si>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</si>
  <si>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</si>
  <si>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</si>
  <si>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</si>
  <si>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</si>
  <si>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</si>
  <si>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</si>
  <si>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</si>
  <si>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</si>
  <si>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</si>
  <si>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</si>
  <si>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</si>
  <si>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</si>
  <si>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</si>
  <si>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</si>
  <si>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</si>
  <si>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</si>
  <si>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</si>
  <si>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</si>
  <si>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</si>
  <si>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</si>
  <si>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</si>
  <si>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</si>
  <si>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</si>
  <si>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</si>
  <si>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</si>
  <si>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</si>
  <si>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</si>
  <si>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</si>
  <si>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</si>
  <si>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</si>
  <si>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</si>
  <si>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</si>
  <si>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</si>
  <si>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</si>
  <si>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</si>
  <si>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</si>
  <si>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</si>
  <si>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</si>
  <si>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</si>
  <si>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</si>
  <si>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</si>
  <si>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</si>
  <si>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</si>
  <si>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</si>
  <si>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</si>
  <si>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</si>
  <si>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</si>
  <si>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</si>
  <si>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</si>
  <si>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</si>
  <si>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</si>
  <si>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</si>
  <si>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</si>
  <si>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</si>
  <si>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</si>
  <si>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</si>
  <si>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</si>
  <si>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</si>
  <si>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</si>
  <si>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</si>
  <si>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</si>
  <si>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</si>
  <si>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</si>
  <si>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</si>
  <si>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</si>
  <si>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</si>
  <si>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</si>
  <si>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</si>
  <si>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</si>
  <si>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</si>
  <si>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</si>
  <si>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</si>
  <si>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</si>
  <si>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</si>
  <si>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</si>
  <si>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</si>
  <si>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</si>
  <si>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</si>
  <si>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</si>
  <si>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</si>
  <si>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</si>
  <si>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</si>
  <si>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</si>
  <si>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</si>
  <si>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</si>
  <si>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</si>
  <si>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</si>
  <si>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</si>
  <si>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</si>
  <si>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</si>
  <si>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</si>
  <si>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</si>
  <si>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</si>
  <si>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</si>
  <si>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</si>
  <si>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</si>
  <si>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</si>
  <si>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</si>
  <si>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</si>
  <si>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</si>
  <si>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</si>
  <si>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</si>
  <si>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</si>
  <si>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</si>
  <si>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</si>
  <si>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</si>
  <si>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</si>
  <si>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</si>
  <si>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</si>
  <si>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</si>
  <si>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</si>
  <si>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</si>
  <si>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</si>
  <si>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</si>
  <si>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</si>
  <si>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</si>
  <si>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</si>
  <si>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</si>
  <si>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</si>
  <si>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</si>
  <si>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</si>
  <si>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</si>
  <si>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</si>
  <si>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</si>
  <si>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</si>
  <si>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</si>
  <si>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</si>
  <si>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</si>
  <si>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</si>
  <si>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</si>
  <si>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</si>
  <si>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</si>
  <si>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</si>
  <si>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</si>
  <si>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</si>
  <si>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</si>
  <si>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</si>
  <si>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</si>
  <si>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</si>
  <si>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</si>
  <si>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</si>
  <si>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</si>
  <si>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</si>
  <si>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</si>
  <si>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</si>
  <si>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</si>
  <si>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</si>
  <si>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</si>
  <si>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</si>
  <si>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</si>
  <si>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</si>
  <si>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</si>
  <si>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</si>
  <si>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</si>
  <si>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</si>
  <si>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</si>
  <si>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</si>
  <si>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</si>
  <si>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</si>
  <si>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</si>
  <si>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</si>
  <si>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</si>
  <si>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</si>
  <si>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</si>
  <si>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</si>
  <si>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</si>
  <si>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</si>
  <si>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</si>
  <si>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</si>
  <si>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</si>
  <si>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</si>
  <si>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</si>
  <si>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</si>
  <si>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</si>
  <si>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</si>
  <si>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</si>
  <si>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</si>
  <si>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</si>
  <si>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</si>
  <si>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</si>
  <si>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</si>
  <si>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</si>
  <si>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</si>
  <si>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</si>
  <si>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</si>
  <si>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</si>
  <si>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</si>
  <si>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</si>
  <si>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</si>
  <si>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</si>
  <si>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</si>
  <si>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</si>
  <si>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</si>
  <si>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</si>
  <si>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</si>
  <si>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</si>
  <si>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</si>
  <si>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</si>
  <si>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</si>
  <si>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</si>
  <si>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</si>
  <si>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</si>
  <si>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</si>
  <si>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</si>
  <si>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</si>
  <si>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</si>
  <si>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</si>
  <si>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</si>
  <si>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</si>
  <si>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</si>
  <si>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</si>
  <si>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</si>
  <si>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</si>
  <si>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</si>
  <si>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</si>
  <si>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</si>
  <si>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</si>
  <si>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</si>
  <si>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</si>
  <si>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</si>
  <si>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</si>
  <si>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</si>
  <si>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</si>
  <si>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</si>
  <si>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</si>
  <si>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</si>
  <si>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</si>
  <si>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</si>
  <si>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</si>
  <si>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</si>
  <si>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</si>
  <si>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</si>
  <si>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</si>
  <si>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</si>
  <si>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</si>
  <si>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</si>
  <si>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</si>
  <si>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</si>
  <si>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</si>
  <si>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</si>
  <si>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</si>
  <si>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</si>
  <si>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</si>
  <si>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</si>
  <si>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</si>
  <si>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</si>
  <si>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</si>
  <si>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</si>
  <si>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</si>
  <si>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</si>
  <si>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</si>
  <si>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</si>
  <si>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</si>
  <si>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</si>
  <si>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</si>
  <si>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</si>
  <si>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</si>
  <si>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</si>
  <si>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</si>
  <si>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</si>
  <si>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</si>
  <si>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</si>
  <si>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</si>
  <si>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</si>
  <si>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</si>
  <si>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</si>
  <si>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</si>
  <si>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</si>
  <si>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</si>
  <si>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</si>
  <si>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</si>
  <si>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</si>
  <si>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</si>
  <si>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</si>
  <si>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</si>
  <si>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</si>
  <si>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</si>
  <si>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</si>
  <si>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</si>
  <si>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</si>
  <si>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</si>
  <si>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</si>
  <si>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</si>
  <si>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</si>
  <si>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</si>
  <si>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</si>
  <si>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</si>
  <si>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</si>
  <si>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</si>
  <si>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</si>
  <si>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</si>
  <si>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</si>
  <si>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</si>
  <si>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</si>
  <si>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</si>
  <si>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</si>
  <si>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</si>
  <si>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</si>
  <si>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</si>
  <si>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</si>
  <si>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</si>
  <si>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</si>
  <si>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</si>
  <si>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</si>
  <si>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</si>
  <si>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</si>
  <si>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</si>
  <si>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</si>
  <si>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</si>
  <si>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</si>
  <si>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</si>
  <si>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</si>
  <si>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</si>
  <si>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</si>
  <si>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</si>
  <si>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</si>
  <si>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</si>
  <si>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</si>
  <si>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</si>
  <si>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</si>
  <si>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</si>
  <si>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</si>
  <si>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</si>
  <si>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</si>
  <si>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</si>
  <si>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</si>
  <si>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</si>
  <si>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</si>
  <si>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</si>
  <si>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</si>
  <si>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</si>
  <si>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</si>
  <si>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</si>
  <si>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</si>
  <si>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</si>
  <si>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</si>
  <si>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</si>
  <si>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</si>
  <si>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</si>
  <si>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</si>
  <si>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</si>
  <si>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</si>
  <si>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</si>
  <si>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</si>
  <si>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</si>
  <si>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</si>
  <si>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</si>
  <si>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</si>
  <si>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</si>
  <si>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</si>
  <si>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</si>
  <si>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</si>
  <si>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</si>
  <si>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</si>
  <si>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</si>
  <si>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</si>
  <si>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</si>
  <si>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</si>
  <si>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</si>
  <si>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</si>
  <si>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</si>
  <si>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</si>
  <si>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</si>
  <si>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</si>
  <si>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</si>
  <si>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</si>
  <si>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</si>
  <si>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</si>
  <si>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</si>
  <si>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</si>
  <si>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</si>
  <si>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</si>
  <si>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</si>
  <si>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</si>
  <si>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</si>
  <si>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</si>
  <si>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</si>
  <si>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</si>
  <si>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</si>
  <si>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</si>
  <si>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</si>
  <si>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</si>
  <si>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</si>
  <si>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</si>
  <si>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</si>
  <si>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</si>
  <si>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</si>
  <si>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</si>
  <si>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</si>
  <si>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</si>
  <si>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</si>
  <si>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</si>
  <si>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</si>
  <si>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</si>
  <si>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</si>
  <si>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</si>
  <si>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</si>
  <si>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</si>
  <si>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</si>
  <si>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</si>
  <si>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</si>
  <si>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</si>
  <si>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</si>
  <si>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</si>
  <si>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</si>
  <si>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</si>
  <si>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</si>
  <si>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</si>
  <si>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</si>
  <si>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</si>
  <si>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</si>
  <si>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</si>
  <si>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</si>
  <si>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</si>
  <si>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</si>
  <si>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</si>
  <si>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</si>
  <si>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</si>
  <si>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</si>
  <si>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</si>
  <si>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</si>
  <si>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</si>
  <si>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</si>
  <si>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</si>
  <si>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</si>
  <si>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</si>
  <si>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</si>
  <si>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</si>
  <si>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</si>
  <si>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</si>
  <si>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</si>
  <si>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</si>
  <si>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</si>
  <si>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</si>
  <si>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</si>
  <si>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</si>
  <si>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</si>
  <si>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</si>
  <si>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</si>
  <si>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</si>
  <si>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</si>
  <si>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</si>
  <si>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</si>
  <si>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</si>
  <si>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</si>
  <si>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</si>
  <si>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</si>
  <si>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</si>
  <si>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</si>
  <si>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</si>
  <si>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</si>
  <si>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</si>
  <si>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</si>
  <si>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</si>
  <si>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</si>
  <si>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</si>
  <si>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</si>
  <si>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</si>
  <si>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</si>
  <si>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</si>
  <si>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</si>
  <si>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</si>
  <si>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</si>
  <si>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</si>
  <si>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</si>
  <si>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</si>
  <si>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</si>
  <si>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</si>
  <si>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</si>
  <si>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</si>
  <si>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</si>
  <si>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</si>
  <si>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</si>
  <si>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</si>
  <si>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</si>
  <si>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</si>
  <si>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</si>
  <si>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</si>
  <si>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</si>
  <si>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</si>
  <si>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</si>
  <si>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</si>
  <si>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</si>
  <si>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</si>
  <si>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</si>
  <si>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</si>
  <si>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</si>
  <si>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</si>
  <si>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</si>
  <si>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</si>
  <si>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</si>
  <si>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</si>
  <si>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</si>
  <si>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</si>
  <si>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</si>
  <si>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</si>
  <si>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</si>
  <si>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</si>
  <si>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</si>
  <si>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</si>
  <si>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</si>
  <si>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</si>
  <si>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</si>
  <si>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</si>
  <si>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</si>
  <si>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</si>
  <si>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</si>
  <si>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</si>
  <si>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</si>
  <si>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</si>
  <si>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</si>
  <si>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</si>
  <si>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</si>
  <si>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</si>
  <si>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</si>
  <si>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</si>
  <si>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</si>
  <si>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</si>
  <si>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</si>
  <si>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</si>
  <si>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</si>
  <si>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</si>
  <si>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</si>
  <si>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</si>
  <si>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</si>
  <si>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</si>
  <si>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</si>
  <si>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</si>
  <si>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</si>
  <si>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</si>
  <si>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</si>
  <si>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</si>
  <si>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</si>
  <si>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</si>
  <si>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</si>
  <si>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</si>
  <si>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</si>
  <si>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</si>
  <si>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</si>
  <si>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</si>
  <si>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</si>
  <si>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</si>
  <si>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</si>
  <si>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</si>
  <si>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</si>
  <si>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</si>
  <si>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</si>
  <si>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</si>
  <si>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</si>
  <si>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</si>
  <si>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</si>
  <si>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</si>
  <si>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</si>
  <si>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</si>
  <si>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</si>
  <si>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</si>
  <si>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</si>
  <si>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</si>
  <si>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</si>
  <si>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</si>
  <si>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</si>
  <si>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</si>
  <si>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</si>
  <si>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</si>
  <si>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</si>
  <si>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</si>
  <si>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</si>
  <si>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</si>
  <si>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</si>
  <si>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</si>
  <si>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</si>
  <si>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</si>
  <si>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</si>
  <si>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</si>
  <si>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</si>
  <si>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</si>
  <si>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</si>
  <si>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</si>
  <si>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</si>
  <si>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</si>
  <si>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</si>
  <si>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</si>
  <si>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</si>
  <si>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</si>
  <si>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</si>
  <si>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</si>
  <si>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</si>
  <si>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</si>
  <si>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</si>
  <si>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</si>
  <si>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</si>
  <si>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</si>
  <si>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</si>
  <si>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</si>
  <si>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</si>
  <si>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</si>
  <si>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</si>
  <si>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</si>
  <si>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</si>
  <si>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</si>
  <si>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</si>
  <si>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</si>
  <si>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</si>
  <si>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</si>
  <si>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</si>
  <si>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</si>
  <si>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</si>
  <si>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</si>
  <si>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</si>
  <si>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</si>
  <si>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</si>
  <si>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</si>
  <si>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</si>
  <si>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</si>
  <si>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</si>
  <si>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</si>
  <si>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</si>
  <si>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</si>
  <si>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</si>
  <si>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</si>
  <si>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</si>
  <si>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</si>
  <si>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</si>
  <si>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</si>
  <si>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</si>
  <si>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</si>
  <si>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</si>
  <si>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</si>
  <si>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</si>
  <si>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</si>
  <si>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</si>
  <si>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</si>
  <si>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</si>
  <si>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</si>
  <si>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</si>
  <si>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</si>
  <si>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</si>
  <si>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</si>
  <si>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</si>
  <si>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</si>
  <si>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</si>
  <si>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</si>
  <si>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</si>
  <si>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</si>
  <si>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</si>
  <si>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</si>
  <si>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</si>
  <si>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</si>
  <si>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</si>
  <si>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</si>
  <si>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</si>
  <si>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</si>
  <si>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</si>
  <si>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</si>
  <si>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</si>
  <si>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</si>
  <si>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</si>
  <si>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</si>
  <si>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</si>
  <si>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</si>
  <si>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</si>
  <si>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</si>
  <si>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</si>
  <si>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</si>
  <si>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</si>
  <si>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</si>
  <si>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</si>
  <si>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</si>
  <si>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</si>
  <si>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</si>
  <si>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</si>
  <si>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</si>
  <si>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</si>
  <si>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</si>
  <si>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</si>
  <si>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</si>
  <si>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</si>
  <si>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</si>
  <si>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</si>
  <si>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</si>
  <si>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</si>
  <si>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</si>
  <si>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</si>
  <si>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</si>
  <si>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</si>
  <si>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</si>
  <si>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</si>
  <si>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</si>
  <si>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</si>
  <si>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</si>
  <si>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</si>
  <si>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</si>
  <si>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</si>
  <si>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</si>
  <si>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</si>
  <si>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</si>
  <si>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</si>
  <si>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</si>
  <si>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</si>
  <si>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</si>
  <si>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</si>
  <si>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</si>
  <si>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</si>
  <si>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</si>
  <si>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</si>
  <si>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</si>
  <si>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</si>
  <si>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</si>
  <si>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</si>
  <si>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</si>
  <si>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</si>
  <si>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</si>
  <si>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</si>
  <si>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</si>
  <si>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</si>
  <si>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</si>
  <si>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</si>
  <si>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</si>
  <si>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</si>
  <si>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</si>
  <si>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</si>
  <si>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</si>
  <si>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</si>
  <si>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</si>
  <si>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</si>
  <si>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</si>
  <si>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</si>
  <si>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</si>
  <si>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</si>
  <si>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</si>
  <si>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</si>
  <si>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</si>
  <si>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</si>
  <si>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</si>
  <si>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</si>
  <si>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</si>
  <si>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</si>
  <si>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</si>
  <si>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</si>
  <si>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</si>
  <si>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</si>
  <si>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</si>
  <si>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</si>
  <si>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</si>
  <si>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</si>
  <si>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</si>
  <si>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</si>
  <si>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</si>
  <si>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</si>
  <si>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</si>
  <si>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</si>
  <si>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</si>
  <si>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</si>
  <si>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</si>
  <si>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</si>
  <si>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</si>
  <si>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</si>
  <si>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</si>
  <si>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</si>
  <si>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</si>
  <si>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</si>
  <si>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</si>
  <si>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</si>
  <si>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</si>
  <si>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</si>
  <si>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</si>
  <si>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</si>
  <si>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</si>
  <si>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</si>
  <si>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</si>
  <si>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</si>
  <si>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</si>
  <si>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</si>
  <si>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</si>
  <si>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</si>
  <si>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</si>
  <si>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</si>
  <si>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</si>
  <si>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</si>
  <si>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</si>
  <si>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</si>
  <si>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</si>
  <si>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</si>
  <si>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</si>
  <si>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</si>
  <si>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</si>
  <si>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</si>
  <si>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</si>
  <si>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</si>
  <si>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</si>
  <si>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</si>
  <si>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</si>
  <si>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</si>
  <si>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</si>
  <si>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</si>
  <si>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</si>
  <si>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</si>
  <si>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</si>
  <si>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</si>
  <si>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</si>
  <si>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</si>
  <si>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</si>
  <si>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</si>
  <si>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</si>
  <si>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</si>
  <si>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</si>
  <si>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</si>
  <si>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</si>
  <si>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</si>
  <si>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</si>
  <si>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</si>
  <si>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</si>
  <si>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</si>
  <si>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</si>
  <si>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</si>
  <si>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</si>
  <si>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</si>
  <si>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</si>
  <si>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</si>
  <si>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</si>
  <si>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</si>
  <si>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</si>
  <si>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</si>
  <si>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</si>
  <si>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</si>
  <si>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</si>
  <si>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</si>
  <si>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</si>
  <si>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</si>
  <si>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</si>
  <si>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</si>
  <si>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</si>
  <si>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</si>
  <si>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</si>
  <si>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</si>
  <si>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</si>
  <si>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</si>
  <si>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</si>
  <si>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</si>
  <si>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</si>
  <si>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</si>
  <si>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</si>
  <si>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</si>
  <si>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</si>
  <si>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</si>
  <si>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</si>
  <si>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</si>
  <si>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</si>
  <si>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</si>
  <si>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</si>
  <si>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</si>
  <si>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</si>
  <si>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</si>
  <si>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</si>
  <si>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</si>
  <si>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</si>
  <si>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</si>
  <si>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</si>
  <si>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</si>
  <si>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</si>
  <si>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</si>
  <si>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</si>
  <si>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</si>
  <si>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</si>
  <si>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</si>
  <si>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</si>
  <si>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</si>
  <si>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</si>
  <si>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</si>
  <si>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</si>
  <si>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</si>
  <si>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</si>
  <si>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</si>
  <si>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</si>
  <si>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</si>
  <si>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</si>
  <si>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</si>
  <si>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</si>
  <si>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</si>
  <si>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</si>
  <si>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</si>
  <si>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</si>
  <si>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</si>
  <si>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</si>
  <si>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</si>
  <si>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</si>
  <si>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</si>
  <si>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</si>
  <si>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</si>
  <si>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</si>
  <si>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</si>
  <si>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</si>
  <si>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</si>
  <si>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</si>
  <si>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</si>
  <si>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</si>
  <si>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</si>
  <si>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</si>
  <si>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</si>
  <si>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</si>
  <si>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</si>
  <si>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</si>
  <si>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</si>
  <si>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</si>
  <si>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</si>
  <si>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</si>
  <si>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</si>
  <si>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</si>
  <si>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</si>
  <si>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</si>
  <si>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</si>
  <si>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</si>
  <si>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</si>
  <si>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</si>
  <si>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</si>
  <si>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</si>
  <si>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</si>
  <si>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</si>
  <si>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</si>
  <si>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</si>
  <si>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</si>
  <si>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</si>
  <si>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</si>
  <si>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</si>
  <si>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</si>
  <si>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</si>
  <si>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</si>
  <si>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</si>
  <si>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</si>
  <si>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</si>
  <si>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</si>
  <si>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</si>
  <si>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</si>
  <si>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</si>
  <si>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</si>
  <si>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</si>
  <si>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</si>
  <si>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</si>
  <si>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</si>
  <si>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</si>
  <si>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</si>
  <si>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</si>
  <si>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</si>
  <si>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</si>
  <si>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</si>
  <si>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</si>
  <si>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</si>
  <si>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</si>
  <si>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</si>
  <si>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</si>
  <si>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</si>
  <si>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</si>
  <si>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</si>
  <si>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</si>
  <si>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</si>
  <si>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</si>
  <si>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</si>
  <si>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</si>
  <si>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</si>
  <si>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</si>
  <si>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</si>
  <si>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</si>
  <si>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</si>
  <si>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</si>
  <si>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</si>
  <si>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</si>
  <si>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</si>
  <si>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</si>
  <si>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</si>
  <si>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</si>
  <si>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</si>
  <si>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</si>
  <si>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</si>
  <si>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</si>
  <si>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</si>
  <si>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</si>
  <si>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</si>
  <si>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</si>
  <si>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</si>
  <si>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</si>
  <si>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</si>
  <si>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</si>
  <si>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</si>
  <si>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</si>
  <si>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</si>
  <si>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</si>
  <si>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</si>
  <si>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</si>
  <si>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</si>
  <si>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</si>
  <si>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</si>
  <si>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</si>
  <si>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</si>
  <si>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</si>
  <si>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</si>
  <si>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</si>
  <si>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</si>
  <si>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</si>
  <si>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</si>
  <si>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</si>
  <si>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</si>
  <si>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</si>
  <si>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</si>
  <si>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</si>
  <si>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</si>
  <si>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</si>
  <si>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</si>
  <si>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</si>
  <si>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</si>
  <si>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</si>
  <si>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</si>
  <si>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</si>
  <si>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</si>
  <si>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</si>
  <si>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</si>
  <si>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</si>
  <si>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</si>
  <si>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</si>
  <si>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</si>
  <si>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</si>
  <si>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</si>
  <si>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</si>
  <si>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</si>
  <si>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</si>
  <si>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</si>
  <si>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</si>
  <si>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</si>
  <si>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</si>
  <si>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</si>
  <si>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</si>
  <si>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</si>
  <si>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</si>
  <si>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</si>
  <si>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</si>
  <si>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</si>
  <si>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</si>
  <si>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</si>
  <si>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</si>
  <si>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</si>
  <si>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</si>
  <si>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</si>
  <si>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</si>
  <si>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</si>
  <si>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</si>
  <si>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</si>
  <si>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</si>
  <si>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</si>
  <si>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</si>
  <si>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</si>
  <si>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</si>
  <si>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</si>
  <si>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</si>
  <si>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</si>
  <si>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</si>
  <si>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</si>
  <si>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</si>
  <si>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</si>
  <si>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</si>
  <si>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</si>
  <si>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</si>
  <si>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</si>
  <si>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</si>
  <si>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</si>
  <si>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</si>
  <si>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</si>
  <si>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</si>
  <si>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</si>
  <si>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</si>
  <si>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</si>
  <si>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</si>
  <si>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</si>
  <si>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</si>
  <si>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</si>
  <si>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</si>
  <si>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</si>
  <si>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</si>
  <si>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</si>
  <si>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</si>
  <si>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</si>
  <si>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</si>
  <si>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</si>
  <si>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</si>
  <si>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</si>
  <si>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</si>
  <si>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</si>
  <si>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</si>
  <si>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</si>
  <si>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</si>
  <si>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</si>
  <si>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</si>
  <si>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</si>
  <si>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</si>
  <si>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</si>
  <si>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</si>
  <si>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</si>
  <si>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</si>
  <si>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</si>
  <si>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</si>
  <si>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</si>
  <si>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</si>
  <si>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</si>
  <si>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</si>
  <si>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</si>
  <si>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</si>
  <si>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</si>
  <si>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</si>
  <si>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</si>
  <si>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</si>
  <si>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</si>
  <si>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</si>
  <si>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</si>
  <si>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</si>
  <si>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</si>
  <si>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</si>
  <si>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</si>
  <si>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</si>
  <si>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</si>
  <si>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</si>
  <si>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</si>
  <si>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</si>
  <si>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</si>
  <si>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</si>
  <si>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</si>
  <si>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</si>
  <si>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</si>
  <si>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</si>
  <si>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</si>
  <si>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</si>
  <si>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</si>
  <si>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</si>
  <si>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</si>
  <si>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</si>
  <si>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</si>
  <si>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</si>
  <si>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</si>
  <si>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</si>
  <si>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</si>
  <si>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</si>
  <si>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</si>
  <si>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</si>
  <si>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</si>
  <si>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</si>
  <si>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</si>
  <si>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</si>
  <si>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</si>
  <si>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</si>
  <si>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</si>
  <si>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</si>
  <si>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</si>
  <si>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</si>
  <si>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</si>
  <si>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</si>
  <si>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</si>
  <si>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</si>
  <si>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</si>
  <si>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</si>
  <si>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</si>
  <si>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</si>
  <si>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</si>
  <si>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</si>
  <si>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</si>
  <si>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</si>
  <si>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</si>
  <si>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</si>
  <si>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</si>
  <si>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</si>
  <si>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</si>
  <si>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</si>
  <si>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</si>
  <si>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</si>
  <si>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</si>
  <si>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</si>
  <si>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</si>
  <si>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</si>
  <si>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</si>
  <si>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</si>
  <si>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</si>
  <si>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</si>
  <si>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</si>
  <si>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</si>
  <si>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</si>
  <si>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</si>
  <si>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</si>
  <si>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</si>
  <si>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</si>
  <si>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</si>
  <si>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</si>
  <si>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</si>
  <si>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</si>
  <si>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</si>
  <si>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</si>
  <si>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</si>
  <si>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</si>
  <si>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</si>
  <si>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</si>
  <si>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</si>
  <si>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</si>
  <si>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</si>
  <si>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</si>
  <si>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</si>
  <si>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</si>
  <si>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</si>
  <si>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</si>
  <si>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</si>
  <si>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</si>
  <si>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</si>
  <si>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</si>
  <si>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</si>
  <si>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</si>
  <si>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</si>
  <si>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</si>
  <si>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</si>
  <si>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</si>
  <si>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</si>
  <si>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</si>
  <si>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</si>
  <si>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</si>
  <si>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</si>
  <si>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</si>
  <si>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</si>
  <si>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</si>
  <si>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</si>
  <si>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</si>
  <si>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</si>
  <si>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</si>
  <si>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</si>
  <si>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</si>
  <si>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</si>
  <si>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</si>
  <si>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</si>
  <si>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</si>
  <si>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</si>
  <si>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</si>
  <si>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</si>
  <si>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</si>
  <si>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</si>
  <si>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</si>
  <si>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</si>
  <si>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</si>
  <si>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</si>
  <si>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</si>
  <si>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</si>
  <si>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</si>
  <si>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</si>
  <si>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</si>
  <si>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</si>
  <si>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</si>
  <si>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</si>
  <si>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</si>
  <si>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</si>
  <si>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</si>
  <si>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</si>
  <si>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</si>
  <si>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</si>
  <si>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</si>
  <si>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</si>
  <si>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</si>
  <si>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</si>
  <si>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</si>
  <si>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</si>
  <si>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</si>
  <si>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</si>
  <si>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</si>
  <si>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</si>
  <si>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</si>
  <si>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</si>
  <si>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</si>
  <si>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</si>
  <si>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</si>
  <si>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</si>
  <si>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</si>
  <si>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</si>
  <si>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</si>
  <si>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</si>
  <si>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</si>
  <si>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</si>
  <si>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</si>
  <si>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</si>
  <si>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</si>
  <si>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</si>
  <si>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</si>
  <si>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</si>
  <si>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</si>
  <si>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</si>
  <si>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</si>
  <si>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</si>
  <si>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</si>
  <si>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</si>
  <si>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</si>
  <si>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</si>
  <si>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</si>
  <si>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</si>
  <si>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</si>
  <si>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</si>
  <si>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</si>
  <si>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</si>
  <si>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</si>
  <si>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</si>
  <si>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</si>
  <si>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</si>
  <si>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</si>
  <si>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</si>
  <si>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</si>
  <si>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</si>
  <si>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</si>
  <si>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</si>
  <si>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</si>
  <si>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</si>
  <si>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</si>
  <si>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</si>
  <si>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</si>
  <si>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</si>
  <si>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</si>
  <si>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</si>
  <si>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</si>
  <si>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</si>
  <si>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</si>
  <si>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</si>
  <si>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</si>
  <si>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</si>
  <si>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</si>
  <si>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</si>
  <si>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</si>
  <si>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</si>
  <si>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</si>
  <si>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</si>
  <si>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</si>
  <si>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</si>
  <si>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</si>
  <si>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</si>
  <si>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</si>
  <si>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</si>
  <si>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</si>
  <si>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</si>
  <si>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</si>
  <si>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</si>
  <si>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</si>
  <si>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</si>
  <si>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</si>
  <si>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</si>
  <si>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</si>
  <si>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</si>
  <si>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</si>
  <si>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</si>
  <si>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</si>
  <si>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</si>
  <si>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</si>
  <si>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</si>
  <si>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</si>
  <si>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</si>
  <si>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</si>
  <si>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</si>
  <si>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</si>
  <si>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</si>
  <si>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</si>
  <si>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</si>
  <si>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</si>
  <si>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</si>
  <si>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</si>
  <si>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</si>
  <si>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</si>
  <si>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</si>
  <si>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</si>
  <si>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</si>
  <si>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</si>
  <si>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</si>
  <si>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</si>
  <si>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</si>
  <si>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</si>
  <si>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</si>
  <si>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</si>
  <si>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</si>
  <si>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</si>
  <si>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</si>
  <si>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</si>
  <si>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</si>
  <si>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</si>
  <si>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</si>
  <si>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</si>
  <si>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</si>
  <si>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</si>
  <si>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</si>
  <si>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</si>
  <si>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</si>
  <si>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</si>
  <si>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</si>
  <si>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</si>
  <si>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</si>
  <si>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</si>
  <si>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</si>
  <si>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</si>
  <si>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</si>
  <si>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</si>
  <si>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</si>
  <si>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</si>
  <si>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</si>
  <si>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</si>
  <si>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</si>
  <si>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</si>
  <si>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</si>
  <si>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</si>
  <si>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</si>
  <si>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</si>
  <si>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</si>
  <si>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</si>
  <si>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</si>
  <si>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</si>
  <si>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</si>
  <si>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</si>
  <si>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</si>
  <si>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</si>
  <si>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</si>
  <si>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</si>
  <si>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</si>
  <si>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</si>
  <si>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</si>
  <si>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</si>
  <si>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</si>
  <si>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</si>
  <si>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</si>
  <si>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</si>
  <si>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</si>
  <si>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</si>
  <si>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</si>
  <si>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</si>
  <si>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</si>
  <si>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</si>
  <si>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</si>
  <si>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</si>
  <si>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</si>
  <si>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</si>
  <si>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</si>
  <si>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</si>
  <si>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</si>
  <si>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</si>
  <si>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</si>
  <si>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</si>
  <si>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</si>
  <si>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</si>
  <si>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</si>
  <si>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</si>
  <si>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</si>
  <si>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</si>
  <si>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</si>
  <si>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</si>
  <si>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</si>
  <si>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</si>
  <si>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</si>
  <si>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</si>
  <si>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</si>
  <si>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</si>
  <si>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</si>
  <si>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</si>
  <si>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</si>
  <si>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</si>
  <si>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</si>
  <si>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</si>
  <si>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</si>
  <si>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</si>
  <si>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</si>
  <si>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</si>
  <si>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</si>
  <si>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</si>
  <si>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</si>
  <si>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</si>
  <si>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</si>
  <si>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</si>
  <si>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</si>
  <si>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</si>
  <si>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</si>
  <si>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</si>
  <si>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</si>
  <si>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</si>
  <si>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</si>
  <si>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</si>
  <si>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</si>
  <si>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</si>
  <si>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</si>
  <si>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</si>
  <si>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</si>
  <si>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</si>
  <si>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</si>
  <si>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</si>
  <si>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</si>
  <si>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</si>
  <si>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</si>
  <si>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</si>
  <si>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</si>
  <si>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</si>
  <si>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</si>
  <si>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</si>
  <si>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</si>
  <si>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</si>
  <si>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</si>
  <si>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</si>
  <si>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</si>
  <si>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</si>
  <si>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</si>
  <si>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</si>
  <si>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</si>
  <si>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</si>
  <si>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</si>
  <si>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</si>
  <si>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</si>
  <si>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</si>
  <si>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</si>
  <si>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</si>
  <si>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</si>
  <si>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</si>
  <si>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</si>
  <si>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</si>
  <si>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</si>
  <si>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</si>
  <si>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</si>
  <si>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</si>
  <si>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</si>
  <si>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</si>
  <si>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</si>
  <si>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</si>
  <si>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</si>
  <si>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</si>
  <si>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</si>
  <si>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</si>
  <si>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</si>
  <si>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</si>
  <si>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</si>
  <si>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</si>
  <si>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</si>
  <si>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</si>
  <si>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</si>
  <si>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</si>
  <si>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</si>
  <si>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</si>
  <si>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</si>
  <si>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</si>
  <si>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</si>
  <si>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</si>
  <si>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</si>
  <si>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</si>
  <si>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</si>
  <si>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</si>
  <si>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</si>
  <si>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</si>
  <si>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</si>
  <si>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</si>
  <si>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</si>
  <si>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</si>
  <si>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</si>
  <si>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</si>
  <si>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</si>
  <si>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</si>
  <si>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</si>
  <si>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</si>
  <si>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</si>
  <si>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</si>
  <si>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</si>
  <si>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</si>
  <si>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</si>
  <si>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</si>
  <si>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</si>
  <si>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</si>
  <si>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</si>
  <si>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</si>
  <si>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</si>
  <si>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</si>
  <si>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</si>
  <si>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</si>
  <si>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</si>
  <si>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</si>
  <si>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</si>
  <si>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</si>
  <si>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</si>
  <si>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</si>
  <si>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</si>
  <si>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</si>
  <si>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</si>
  <si>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</si>
  <si>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</si>
  <si>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</si>
  <si>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</si>
  <si>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</si>
  <si>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</si>
  <si>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</si>
  <si>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</si>
  <si>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</si>
  <si>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</si>
  <si>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</si>
  <si>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</si>
  <si>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</si>
  <si>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</si>
  <si>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</si>
  <si>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</si>
  <si>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</si>
  <si>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</si>
  <si>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</si>
  <si>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</si>
  <si>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</si>
  <si>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</si>
  <si>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</si>
  <si>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</si>
  <si>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</si>
  <si>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</si>
  <si>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</si>
  <si>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</si>
  <si>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</si>
  <si>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</si>
  <si>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</si>
  <si>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</si>
  <si>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</si>
  <si>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</si>
  <si>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</si>
  <si>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</si>
  <si>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</si>
  <si>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</si>
  <si>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</si>
  <si>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</si>
  <si>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</si>
  <si>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</si>
  <si>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</si>
  <si>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</si>
  <si>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</si>
  <si>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</si>
  <si>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</si>
  <si>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</si>
  <si>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</si>
  <si>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</si>
  <si>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</si>
  <si>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</si>
  <si>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</si>
  <si>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</si>
  <si>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</si>
  <si>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</si>
  <si>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</si>
  <si>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</si>
  <si>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</si>
  <si>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</si>
  <si>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</si>
  <si>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</si>
  <si>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</si>
  <si>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</si>
  <si>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</si>
  <si>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</si>
  <si>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</si>
  <si>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</si>
  <si>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</si>
  <si>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</si>
  <si>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</si>
  <si>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</si>
  <si>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</si>
  <si>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</si>
  <si>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</si>
  <si>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</si>
  <si>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</si>
  <si>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</si>
  <si>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</si>
  <si>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</si>
  <si>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</si>
  <si>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</si>
  <si>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</si>
  <si>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</si>
  <si>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</si>
  <si>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</si>
  <si>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</si>
  <si>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</si>
  <si>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</si>
  <si>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</si>
  <si>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</si>
  <si>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</si>
  <si>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</si>
  <si>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</si>
  <si>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</si>
  <si>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</si>
  <si>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</si>
  <si>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</si>
  <si>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</si>
  <si>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</si>
  <si>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</si>
  <si>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</si>
  <si>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</si>
  <si>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</si>
  <si>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</si>
  <si>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</si>
  <si>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</si>
  <si>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</si>
  <si>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</si>
  <si>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</si>
  <si>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</si>
  <si>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</si>
  <si>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</si>
  <si>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</si>
  <si>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</si>
  <si>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</si>
  <si>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</si>
  <si>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</si>
  <si>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</si>
  <si>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</si>
  <si>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</si>
  <si>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</si>
  <si>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</si>
  <si>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</si>
  <si>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</si>
  <si>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</si>
  <si>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</si>
  <si>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</si>
  <si>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</si>
  <si>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</si>
  <si>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</si>
  <si>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</si>
  <si>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</si>
  <si>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</si>
  <si>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</si>
  <si>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</si>
  <si>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</si>
  <si>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</si>
  <si>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</si>
  <si>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</si>
  <si>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</si>
  <si>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</si>
  <si>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</si>
  <si>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</si>
  <si>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</si>
  <si>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</si>
  <si>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</si>
  <si>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</si>
  <si>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</si>
  <si>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</si>
  <si>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</si>
  <si>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</si>
  <si>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</si>
  <si>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</si>
  <si>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</si>
  <si>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</si>
  <si>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</si>
  <si>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</si>
  <si>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</si>
  <si>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</si>
  <si>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</si>
  <si>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</si>
  <si>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</si>
  <si>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</si>
  <si>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</si>
  <si>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</si>
  <si>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</si>
  <si>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</si>
  <si>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</si>
  <si>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</si>
  <si>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</si>
  <si>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</si>
  <si>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</si>
  <si>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</si>
  <si>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</si>
  <si>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</si>
  <si>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</si>
  <si>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</si>
  <si>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</si>
  <si>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</si>
  <si>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</si>
  <si>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</si>
  <si>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</si>
  <si>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</si>
  <si>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</si>
  <si>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</si>
  <si>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</si>
  <si>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</si>
  <si>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</si>
  <si>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</si>
  <si>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</si>
  <si>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</si>
  <si>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</si>
  <si>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</si>
  <si>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</si>
  <si>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</si>
  <si>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</si>
  <si>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</si>
  <si>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</si>
  <si>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</si>
  <si>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</si>
  <si>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</si>
  <si>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</si>
  <si>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</si>
  <si>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</si>
  <si>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</si>
  <si>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</si>
  <si>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</si>
  <si>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</si>
  <si>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</si>
  <si>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</si>
  <si>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</si>
  <si>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</si>
  <si>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</si>
  <si>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</si>
  <si>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</si>
  <si>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</si>
  <si>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</si>
  <si>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</si>
  <si>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</si>
  <si>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</si>
  <si>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</si>
  <si>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</si>
  <si>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</si>
  <si>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</si>
  <si>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</si>
  <si>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</si>
  <si>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</si>
  <si>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</si>
  <si>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</si>
  <si>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</si>
  <si>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</si>
  <si>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</si>
  <si>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</si>
  <si>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</si>
  <si>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</si>
  <si>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</si>
  <si>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</si>
  <si>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</si>
  <si>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</si>
  <si>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</si>
  <si>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</si>
  <si>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</si>
  <si>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</si>
  <si>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</si>
  <si>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</si>
  <si>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</si>
  <si>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</si>
  <si>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</si>
  <si>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</si>
  <si>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</si>
  <si>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</si>
  <si>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</si>
  <si>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</si>
  <si>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</si>
  <si>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</si>
  <si>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</si>
  <si>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</si>
  <si>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</si>
  <si>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</si>
  <si>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</si>
  <si>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</si>
  <si>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</si>
  <si>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</si>
  <si>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</si>
  <si>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</si>
  <si>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</si>
  <si>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</si>
  <si>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</si>
  <si>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</si>
  <si>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</si>
  <si>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</si>
  <si>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</si>
  <si>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</si>
  <si>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</si>
  <si>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</si>
  <si>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</si>
  <si>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</si>
  <si>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</si>
  <si>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</si>
  <si>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</si>
  <si>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</si>
  <si>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</si>
  <si>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</si>
  <si>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</si>
  <si>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</si>
  <si>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</si>
  <si>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</si>
  <si>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</si>
  <si>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</si>
  <si>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</si>
  <si>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</si>
  <si>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</si>
  <si>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</si>
  <si>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</si>
  <si>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</si>
  <si>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</si>
  <si>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</si>
  <si>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</si>
  <si>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</si>
  <si>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</si>
  <si>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</si>
  <si>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</si>
  <si>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</si>
  <si>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</si>
  <si>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</si>
  <si>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</si>
  <si>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</si>
  <si>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</si>
  <si>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</si>
  <si>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</si>
  <si>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</si>
  <si>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</si>
  <si>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</si>
  <si>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</si>
  <si>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</si>
  <si>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</si>
  <si>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</si>
  <si>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</si>
  <si>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</si>
  <si>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</si>
  <si>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</si>
  <si>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</si>
  <si>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</si>
  <si>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</si>
  <si>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</si>
  <si>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</si>
  <si>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</si>
  <si>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</si>
  <si>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</si>
  <si>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</si>
  <si>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</si>
  <si>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</si>
  <si>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</si>
  <si>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</si>
  <si>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</si>
  <si>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</si>
  <si>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</si>
  <si>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</si>
  <si>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</si>
  <si>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</si>
  <si>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</si>
  <si>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</si>
  <si>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</si>
  <si>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</si>
  <si>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</si>
  <si>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</si>
  <si>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</si>
  <si>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</si>
  <si>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</si>
  <si>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</si>
  <si>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</si>
  <si>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</si>
  <si>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</si>
  <si>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</si>
  <si>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</si>
  <si>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</si>
  <si>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</si>
  <si>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</si>
  <si>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</si>
  <si>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</si>
  <si>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</si>
  <si>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</si>
  <si>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</si>
  <si>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</si>
  <si>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</si>
  <si>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</si>
  <si>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</si>
  <si>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</si>
  <si>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</si>
  <si>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</si>
  <si>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</si>
  <si>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</si>
  <si>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</si>
  <si>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</si>
  <si>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</si>
  <si>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</si>
  <si>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</si>
  <si>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</si>
  <si>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</si>
  <si>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</si>
  <si>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</si>
  <si>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</si>
  <si>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</si>
  <si>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</si>
  <si>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</si>
  <si>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</si>
  <si>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</si>
  <si>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</si>
  <si>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</si>
  <si>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</si>
  <si>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</si>
  <si>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</si>
  <si>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</si>
  <si>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</si>
  <si>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</si>
  <si>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</si>
  <si>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</si>
  <si>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</si>
  <si>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</si>
  <si>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</si>
  <si>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</si>
  <si>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</si>
  <si>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</si>
  <si>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</si>
  <si>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</si>
  <si>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</si>
  <si>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</si>
  <si>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</si>
  <si>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</si>
  <si>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</si>
  <si>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</si>
  <si>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</si>
  <si>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</si>
  <si>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</si>
  <si>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</si>
  <si>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</si>
  <si>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</si>
  <si>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</si>
  <si>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</si>
  <si>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</si>
  <si>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</si>
  <si>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</si>
  <si>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</si>
  <si>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</si>
  <si>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</si>
  <si>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</si>
  <si>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</si>
  <si>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</si>
  <si>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</si>
  <si>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</si>
  <si>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</si>
  <si>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</si>
  <si>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</si>
  <si>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</si>
  <si>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</si>
  <si>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</si>
  <si>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</si>
  <si>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</si>
  <si>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</si>
  <si>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</si>
  <si>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</si>
  <si>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</si>
  <si>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</si>
  <si>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</si>
  <si>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</si>
  <si>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</si>
  <si>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</si>
  <si>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</si>
  <si>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</si>
  <si>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</si>
  <si>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</si>
  <si>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</si>
  <si>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</si>
  <si>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</si>
  <si>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</si>
  <si>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</si>
  <si>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</si>
  <si>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</si>
  <si>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</si>
  <si>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</si>
  <si>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</si>
  <si>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</si>
  <si>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</si>
  <si>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</si>
  <si>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</si>
  <si>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</si>
  <si>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</si>
  <si>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</si>
  <si>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</si>
  <si>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</si>
  <si>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</si>
  <si>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</si>
  <si>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</si>
  <si>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</si>
  <si>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</si>
  <si>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</si>
  <si>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</si>
  <si>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</si>
  <si>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</si>
  <si>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</si>
  <si>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</si>
  <si>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</si>
  <si>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</si>
  <si>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</si>
  <si>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</si>
  <si>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</si>
  <si>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</si>
  <si>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</si>
  <si>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</si>
  <si>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</si>
  <si>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</si>
  <si>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</si>
  <si>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</si>
  <si>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</si>
  <si>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</si>
  <si>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</si>
  <si>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</si>
  <si>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</si>
  <si>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</si>
  <si>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</si>
  <si>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</si>
  <si>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</si>
  <si>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</si>
  <si>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</si>
  <si>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</si>
  <si>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</si>
  <si>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</si>
  <si>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</si>
  <si>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</si>
  <si>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</si>
  <si>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</si>
  <si>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</si>
  <si>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</si>
  <si>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</si>
  <si>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</si>
  <si>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</si>
  <si>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</si>
  <si>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</si>
  <si>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</si>
  <si>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</si>
  <si>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</si>
  <si>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</si>
  <si>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</si>
  <si>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</si>
  <si>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</si>
  <si>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</si>
  <si>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</si>
  <si>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</si>
  <si>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</si>
  <si>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</si>
  <si>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</si>
  <si>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</si>
  <si>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</si>
  <si>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</si>
  <si>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</si>
  <si>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</si>
  <si>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</si>
  <si>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</si>
  <si>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</si>
  <si>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</si>
  <si>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</si>
  <si>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</si>
  <si>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</si>
  <si>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</si>
  <si>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</si>
  <si>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</si>
  <si>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</si>
  <si>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</si>
  <si>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</si>
  <si>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</si>
  <si>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</si>
  <si>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</si>
  <si>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</si>
  <si>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</si>
  <si>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</si>
  <si>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</si>
  <si>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</si>
  <si>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</si>
  <si>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</si>
  <si>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</si>
  <si>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</si>
  <si>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</si>
  <si>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</si>
  <si>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</si>
  <si>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</si>
  <si>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</si>
  <si>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</si>
  <si>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</si>
  <si>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</si>
  <si>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</si>
  <si>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</si>
  <si>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</si>
  <si>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</si>
  <si>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</si>
  <si>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</si>
  <si>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</si>
  <si>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</si>
  <si>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</si>
  <si>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</si>
  <si>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</si>
  <si>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</si>
  <si>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</si>
  <si>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</si>
  <si>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</si>
  <si>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</si>
  <si>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</si>
  <si>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</si>
  <si>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</si>
  <si>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</si>
  <si>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</si>
  <si>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</si>
  <si>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</si>
  <si>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</si>
  <si>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</si>
  <si>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</si>
  <si>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</si>
  <si>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</si>
  <si>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</si>
  <si>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</si>
  <si>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</si>
  <si>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</si>
  <si>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</si>
  <si>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</si>
  <si>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</si>
  <si>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</si>
  <si>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</si>
  <si>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</si>
  <si>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</si>
  <si>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</si>
  <si>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</si>
  <si>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</si>
  <si>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</si>
  <si>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</si>
  <si>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</si>
  <si>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</si>
  <si>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</si>
  <si>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</si>
  <si>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</si>
  <si>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</si>
  <si>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</si>
  <si>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</si>
  <si>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</si>
  <si>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</si>
  <si>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</si>
  <si>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</si>
  <si>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</si>
  <si>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</si>
  <si>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</si>
  <si>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</si>
  <si>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</si>
  <si>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</si>
  <si>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</si>
  <si>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</si>
  <si>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</si>
  <si>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</si>
  <si>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</si>
  <si>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</si>
  <si>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</si>
  <si>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</si>
  <si>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</si>
  <si>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</si>
  <si>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</si>
  <si>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</si>
  <si>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</si>
  <si>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</si>
  <si>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</si>
  <si>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</si>
  <si>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</si>
  <si>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</si>
  <si>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</si>
  <si>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</si>
  <si>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</si>
  <si>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</si>
  <si>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</si>
  <si>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</si>
  <si>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</si>
  <si>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</si>
  <si>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</si>
  <si>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</si>
  <si>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</si>
  <si>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</si>
  <si>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</si>
  <si>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</si>
  <si>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</si>
  <si>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</si>
  <si>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</si>
  <si>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</si>
  <si>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</si>
  <si>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</si>
  <si>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</si>
  <si>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</si>
  <si>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</si>
  <si>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</si>
  <si>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</si>
  <si>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</si>
  <si>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</si>
  <si>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</si>
  <si>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</si>
  <si>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</si>
  <si>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</si>
  <si>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</si>
  <si>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</si>
  <si>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</si>
  <si>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</si>
  <si>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</si>
  <si>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</si>
  <si>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</si>
  <si>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</si>
  <si>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</si>
  <si>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</si>
  <si>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</si>
  <si>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</si>
  <si>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</si>
  <si>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</si>
  <si>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</si>
  <si>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</si>
  <si>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</si>
  <si>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</si>
  <si>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</si>
  <si>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</si>
  <si>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</si>
  <si>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</si>
  <si>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</si>
  <si>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</si>
  <si>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</si>
  <si>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</si>
  <si>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</si>
  <si>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</si>
  <si>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</si>
  <si>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</si>
  <si>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</si>
  <si>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</si>
  <si>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</si>
  <si>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</si>
  <si>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</si>
  <si>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</si>
  <si>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</si>
  <si>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</si>
  <si>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</si>
  <si>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</si>
  <si>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</si>
  <si>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</si>
  <si>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</si>
  <si>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</si>
  <si>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</si>
  <si>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</si>
  <si>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</si>
  <si>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</si>
  <si>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</si>
  <si>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</si>
  <si>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</si>
  <si>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</si>
  <si>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</si>
  <si>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</si>
  <si>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</si>
  <si>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</si>
  <si>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</si>
  <si>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</si>
  <si>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</si>
  <si>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</si>
  <si>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</si>
  <si>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</si>
  <si>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</si>
  <si>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</si>
  <si>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</si>
  <si>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</si>
  <si>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</si>
  <si>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</si>
  <si>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</si>
  <si>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</si>
  <si>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</si>
  <si>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</si>
  <si>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</si>
  <si>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</si>
  <si>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</si>
  <si>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</si>
  <si>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</si>
  <si>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</si>
  <si>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</si>
  <si>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</si>
  <si>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</si>
  <si>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</si>
  <si>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</si>
  <si>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</si>
  <si>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</si>
  <si>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</si>
  <si>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</si>
  <si>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</si>
  <si>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</si>
  <si>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</si>
  <si>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</si>
  <si>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</si>
  <si>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</si>
  <si>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</si>
  <si>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</si>
  <si>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</si>
  <si>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</si>
  <si>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</si>
  <si>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</si>
  <si>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</si>
  <si>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</si>
  <si>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</si>
  <si>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</si>
  <si>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</si>
  <si>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</si>
  <si>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</si>
  <si>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</si>
  <si>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</si>
  <si>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</si>
  <si>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</si>
  <si>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</si>
  <si>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</si>
  <si>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</si>
  <si>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</si>
  <si>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</si>
  <si>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</si>
  <si>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</si>
  <si>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</si>
  <si>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</si>
  <si>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</si>
  <si>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</si>
  <si>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</si>
  <si>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</si>
  <si>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</si>
  <si>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</si>
  <si>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</si>
  <si>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</si>
  <si>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</si>
  <si>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</si>
  <si>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</si>
  <si>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</si>
  <si>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</si>
  <si>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</si>
  <si>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</si>
  <si>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</si>
  <si>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</si>
  <si>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</si>
  <si>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</si>
  <si>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</si>
  <si>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</si>
  <si>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</si>
  <si>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</si>
  <si>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</si>
  <si>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</si>
  <si>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</si>
  <si>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</si>
  <si>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</si>
  <si>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</si>
  <si>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</si>
  <si>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</si>
  <si>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</si>
  <si>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</si>
  <si>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</si>
  <si>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</si>
  <si>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</si>
  <si>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</si>
  <si>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</si>
  <si>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</si>
  <si>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</si>
  <si>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</si>
  <si>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</si>
  <si>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</si>
  <si>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</si>
  <si>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</si>
  <si>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</si>
  <si>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</si>
  <si>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</si>
  <si>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</si>
  <si>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</si>
  <si>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</si>
  <si>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</si>
  <si>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</si>
  <si>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</si>
  <si>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</si>
  <si>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</si>
  <si>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</si>
  <si>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</si>
  <si>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</si>
  <si>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</si>
  <si>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</si>
  <si>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</si>
  <si>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</si>
  <si>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</si>
  <si>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</si>
  <si>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</si>
  <si>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</si>
  <si>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</si>
  <si>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</si>
  <si>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</si>
  <si>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</si>
  <si>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</si>
  <si>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</si>
  <si>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</si>
  <si>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</si>
  <si>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</si>
  <si>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</si>
  <si>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</si>
  <si>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</si>
  <si>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</si>
  <si>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</si>
  <si>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</si>
  <si>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</si>
  <si>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</si>
  <si>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</si>
  <si>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</si>
  <si>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</si>
  <si>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</si>
  <si>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</si>
  <si>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</si>
  <si>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</si>
  <si>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</si>
  <si>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</si>
  <si>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</si>
  <si>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</si>
  <si>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</si>
  <si>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</si>
  <si>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</si>
  <si>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</si>
  <si>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</si>
  <si>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</si>
  <si>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</si>
  <si>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</si>
  <si>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</si>
  <si>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</si>
  <si>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</si>
  <si>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</si>
  <si>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</si>
  <si>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</si>
  <si>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</si>
  <si>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</si>
  <si>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</si>
  <si>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</si>
  <si>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</si>
  <si>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</si>
  <si>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</si>
  <si>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</si>
  <si>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</si>
  <si>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</si>
  <si>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</si>
  <si>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</si>
  <si>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</si>
  <si>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</si>
  <si>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</si>
  <si>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</si>
  <si>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</si>
  <si>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</si>
  <si>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</si>
  <si>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</si>
  <si>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</si>
  <si>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</si>
  <si>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</si>
  <si>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</si>
  <si>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</si>
  <si>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</si>
  <si>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</si>
  <si>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</si>
  <si>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</si>
  <si>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</si>
  <si>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</si>
  <si>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</si>
  <si>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</si>
  <si>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</si>
  <si>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</si>
  <si>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</si>
  <si>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</si>
  <si>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</si>
  <si>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</si>
  <si>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</si>
  <si>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</si>
  <si>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</si>
  <si>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</si>
  <si>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</si>
  <si>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</si>
  <si>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</si>
  <si>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</si>
  <si>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</si>
  <si>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</si>
  <si>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</si>
  <si>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</si>
  <si>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</si>
  <si>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</si>
  <si>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</si>
  <si>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</si>
  <si>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</si>
  <si>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</si>
  <si>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</si>
  <si>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</si>
  <si>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</si>
  <si>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</si>
  <si>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</si>
  <si>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</si>
  <si>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</si>
  <si>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</si>
  <si>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</si>
  <si>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</si>
  <si>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</si>
  <si>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</si>
  <si>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</si>
  <si>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</si>
  <si>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</si>
  <si>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</si>
  <si>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</si>
  <si>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</si>
  <si>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</si>
  <si>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</si>
  <si>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</si>
  <si>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</si>
  <si>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</si>
  <si>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</si>
  <si>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</si>
  <si>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</si>
  <si>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</si>
  <si>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</si>
  <si>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</si>
  <si>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</si>
  <si>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</si>
  <si>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</si>
  <si>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</si>
  <si>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</si>
  <si>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</si>
  <si>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</si>
  <si>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</si>
  <si>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</si>
  <si>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</si>
  <si>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</si>
  <si>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</si>
  <si>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</si>
  <si>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</si>
  <si>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</si>
  <si>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</si>
  <si>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</si>
  <si>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</si>
  <si>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</si>
  <si>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</si>
  <si>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</si>
  <si>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</si>
  <si>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</si>
  <si>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</si>
  <si>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</si>
  <si>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</si>
  <si>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</si>
  <si>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</si>
  <si>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</si>
  <si>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</si>
  <si>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</si>
  <si>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</si>
  <si>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</si>
  <si>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</si>
  <si>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</si>
  <si>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</si>
  <si>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</si>
  <si>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</si>
  <si>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</si>
  <si>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</si>
  <si>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</si>
  <si>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</si>
  <si>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</si>
  <si>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</si>
  <si>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</si>
  <si>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</si>
  <si>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</si>
  <si>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</si>
  <si>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</si>
  <si>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</si>
  <si>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</si>
  <si>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</si>
  <si>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</si>
  <si>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</si>
  <si>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</si>
  <si>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</si>
  <si>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</si>
  <si>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</si>
  <si>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</si>
  <si>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</si>
  <si>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</si>
  <si>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</si>
  <si>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</si>
  <si>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</si>
  <si>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</si>
  <si>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</si>
  <si>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</si>
  <si>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</si>
  <si>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</si>
  <si>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</si>
  <si>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</si>
  <si>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</si>
  <si>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</si>
  <si>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</si>
  <si>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</si>
  <si>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</si>
  <si>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</si>
  <si>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</si>
  <si>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</si>
  <si>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</si>
  <si>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</si>
  <si>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</si>
  <si>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</si>
  <si>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</si>
  <si>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</si>
  <si>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</si>
  <si>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</si>
  <si>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</si>
  <si>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</si>
  <si>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</si>
  <si>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</si>
  <si>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</si>
  <si>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</si>
  <si>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</si>
  <si>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</si>
  <si>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</si>
  <si>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</si>
  <si>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</si>
  <si>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</si>
  <si>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</si>
  <si>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</si>
  <si>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</si>
  <si>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</si>
  <si>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</si>
  <si>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</si>
  <si>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</si>
  <si>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</si>
  <si>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</si>
  <si>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</si>
  <si>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</si>
  <si>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</si>
  <si>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</si>
  <si>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</si>
  <si>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</si>
  <si>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</si>
  <si>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</si>
  <si>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</si>
  <si>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</si>
  <si>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</si>
  <si>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</si>
  <si>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</si>
  <si>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</si>
  <si>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</si>
  <si>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</si>
  <si>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</si>
  <si>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</si>
  <si>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</si>
  <si>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</si>
  <si>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</si>
  <si>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</si>
  <si>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</si>
  <si>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</si>
  <si>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</si>
  <si>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</si>
  <si>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</si>
  <si>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</si>
  <si>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</si>
  <si>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</si>
  <si>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</si>
  <si>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</si>
  <si>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</si>
  <si>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</si>
  <si>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</si>
  <si>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</si>
  <si>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</si>
  <si>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</si>
  <si>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</si>
  <si>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</si>
  <si>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</si>
  <si>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</si>
  <si>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</si>
  <si>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</si>
  <si>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</si>
  <si>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</si>
  <si>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</si>
  <si>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</si>
  <si>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</si>
  <si>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</si>
  <si>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</si>
  <si>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</si>
  <si>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</si>
  <si>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</si>
  <si>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</si>
  <si>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</si>
  <si>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</si>
  <si>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</si>
  <si>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</si>
  <si>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</si>
  <si>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</si>
  <si>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</si>
  <si>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</si>
  <si>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</si>
  <si>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</si>
  <si>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</si>
  <si>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</si>
  <si>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</si>
  <si>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</si>
  <si>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</si>
  <si>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</si>
  <si>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</si>
  <si>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</si>
  <si>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</si>
  <si>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</si>
  <si>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</si>
  <si>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</si>
  <si>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</si>
  <si>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</si>
  <si>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</si>
  <si>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</si>
  <si>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</si>
  <si>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</si>
  <si>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</si>
  <si>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</si>
  <si>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</si>
  <si>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</si>
  <si>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</si>
  <si>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</si>
  <si>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</si>
  <si>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</si>
  <si>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</si>
  <si>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</si>
  <si>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</si>
  <si>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</si>
  <si>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</si>
  <si>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</si>
  <si>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</si>
  <si>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</si>
  <si>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</si>
  <si>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</si>
  <si>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</si>
  <si>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</si>
  <si>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</si>
  <si>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</si>
  <si>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</si>
  <si>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</si>
  <si>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</si>
  <si>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</si>
  <si>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</si>
  <si>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</si>
  <si>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</si>
  <si>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</si>
  <si>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</si>
  <si>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</si>
  <si>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</si>
  <si>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</si>
  <si>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</si>
  <si>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</si>
  <si>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</si>
  <si>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</si>
  <si>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</si>
  <si>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</si>
  <si>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</si>
  <si>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</si>
  <si>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</si>
  <si>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</si>
  <si>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</si>
  <si>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</si>
  <si>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</si>
  <si>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</si>
  <si>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</si>
  <si>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</si>
  <si>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</si>
  <si>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</si>
  <si>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</si>
  <si>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</si>
  <si>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</si>
  <si>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</si>
  <si>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</si>
  <si>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</si>
  <si>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</si>
  <si>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</si>
  <si>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</si>
  <si>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</si>
  <si>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</si>
  <si>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</si>
  <si>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</si>
  <si>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</si>
  <si>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</si>
  <si>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</si>
  <si>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</si>
  <si>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</si>
  <si>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</si>
  <si>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</si>
  <si>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</si>
  <si>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</si>
  <si>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</si>
  <si>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</si>
  <si>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</si>
  <si>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</si>
  <si>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</si>
  <si>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</si>
  <si>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</si>
  <si>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</si>
  <si>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</si>
  <si>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</si>
  <si>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</si>
  <si>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</si>
  <si>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</si>
  <si>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</si>
  <si>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</si>
  <si>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</si>
  <si>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</si>
  <si>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</si>
  <si>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</si>
  <si>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</si>
  <si>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</si>
  <si>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</si>
  <si>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</si>
  <si>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</si>
  <si>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</si>
  <si>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</si>
  <si>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</si>
  <si>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</si>
  <si>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</si>
  <si>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</si>
  <si>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</si>
  <si>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</si>
  <si>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</si>
  <si>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</si>
  <si>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</si>
  <si>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</si>
  <si>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</si>
  <si>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</si>
  <si>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</si>
  <si>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</si>
  <si>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</si>
  <si>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</si>
  <si>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</si>
  <si>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</si>
  <si>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</si>
  <si>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</si>
  <si>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</si>
  <si>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</si>
  <si>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</si>
  <si>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</si>
  <si>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</si>
  <si>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</si>
  <si>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</si>
  <si>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</si>
  <si>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</si>
  <si>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</si>
  <si>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</si>
  <si>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</si>
  <si>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</si>
  <si>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</si>
  <si>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</si>
  <si>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</si>
  <si>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</si>
  <si>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</si>
  <si>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</si>
  <si>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</si>
  <si>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</si>
  <si>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</si>
  <si>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</si>
  <si>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</si>
  <si>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</si>
  <si>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</si>
  <si>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</si>
  <si>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</si>
  <si>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</si>
  <si>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</si>
  <si>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</si>
  <si>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</si>
  <si>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</si>
  <si>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</si>
  <si>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</si>
  <si>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</si>
  <si>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</si>
  <si>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</si>
  <si>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</si>
  <si>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</si>
  <si>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</si>
  <si>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</si>
  <si>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</si>
  <si>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</si>
  <si>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</si>
  <si>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</si>
  <si>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</si>
  <si>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</si>
  <si>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</si>
  <si>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</si>
  <si>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</si>
  <si>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</si>
  <si>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</si>
  <si>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</si>
  <si>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</si>
  <si>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</si>
  <si>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</si>
  <si>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</si>
  <si>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</si>
  <si>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</si>
  <si>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</si>
  <si>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</si>
  <si>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</si>
  <si>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</si>
  <si>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</si>
  <si>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</si>
  <si>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</si>
  <si>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</si>
  <si>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</si>
  <si>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</si>
  <si>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</si>
  <si>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</si>
  <si>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</si>
  <si>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</si>
  <si>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</si>
  <si>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</si>
  <si>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</si>
  <si>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</si>
  <si>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</si>
  <si>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</si>
  <si>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</si>
  <si>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</si>
  <si>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</si>
  <si>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</si>
  <si>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</si>
  <si>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</si>
  <si>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</si>
  <si>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</si>
  <si>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</si>
  <si>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</si>
  <si>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</si>
  <si>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</si>
  <si>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</si>
  <si>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</si>
  <si>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</si>
  <si>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</si>
  <si>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</si>
  <si>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</si>
  <si>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</si>
  <si>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</si>
  <si>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</si>
  <si>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</si>
  <si>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</si>
  <si>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</si>
  <si>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</si>
  <si>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</si>
  <si>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</si>
  <si>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</si>
  <si>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</si>
  <si>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</si>
  <si>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</si>
  <si>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</si>
  <si>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</si>
  <si>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</si>
  <si>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</si>
  <si>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</si>
  <si>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</si>
  <si>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</si>
  <si>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</si>
  <si>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</si>
  <si>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</si>
  <si>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</si>
  <si>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</si>
  <si>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</si>
  <si>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</si>
  <si>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</si>
  <si>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</si>
  <si>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</si>
  <si>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</si>
  <si>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</si>
  <si>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</si>
  <si>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</si>
  <si>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</si>
  <si>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</si>
  <si>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</si>
  <si>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</si>
  <si>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</si>
  <si>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</si>
  <si>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</si>
  <si>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</si>
  <si>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</si>
  <si>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</si>
  <si>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</si>
  <si>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</si>
  <si>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</si>
  <si>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</si>
  <si>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</si>
  <si>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</si>
  <si>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</si>
  <si>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</si>
  <si>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</si>
  <si>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</si>
  <si>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</si>
  <si>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</si>
  <si>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</si>
  <si>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</si>
  <si>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</si>
  <si>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</si>
  <si>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</si>
  <si>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</si>
  <si>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</si>
  <si>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</si>
  <si>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</si>
  <si>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</si>
  <si>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</si>
  <si>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</si>
  <si>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</si>
  <si>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</si>
  <si>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</si>
  <si>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</si>
  <si>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</si>
  <si>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</si>
  <si>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</si>
  <si>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</si>
  <si>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</si>
  <si>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</si>
  <si>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</si>
  <si>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</si>
  <si>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</si>
  <si>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</si>
  <si>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</si>
  <si>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</si>
  <si>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</si>
  <si>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</si>
  <si>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</si>
  <si>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</si>
  <si>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</si>
  <si>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</si>
  <si>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</si>
  <si>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</si>
  <si>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</si>
  <si>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</si>
  <si>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</si>
  <si>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</si>
  <si>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</si>
  <si>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</si>
  <si>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</si>
  <si>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</si>
  <si>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</si>
  <si>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</si>
  <si>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</si>
  <si>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</si>
  <si>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</si>
  <si>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</si>
  <si>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</si>
  <si>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</si>
  <si>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</si>
  <si>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</si>
  <si>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</si>
  <si>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</si>
  <si>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</si>
  <si>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</si>
  <si>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</si>
  <si>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</si>
  <si>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</si>
  <si>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</si>
  <si>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</si>
  <si>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</si>
  <si>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</si>
  <si>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</si>
  <si>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</si>
  <si>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</si>
  <si>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</si>
  <si>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</si>
  <si>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</si>
  <si>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</si>
  <si>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</si>
  <si>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</si>
  <si>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</si>
  <si>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</si>
  <si>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</si>
  <si>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</si>
  <si>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</si>
  <si>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</si>
  <si>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</si>
  <si>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</si>
  <si>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</si>
  <si>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</si>
  <si>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</si>
  <si>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</si>
  <si>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</si>
  <si>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</si>
  <si>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</si>
  <si>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</si>
  <si>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</si>
  <si>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</si>
  <si>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</si>
  <si>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</si>
  <si>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</si>
  <si>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</si>
  <si>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</si>
  <si>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</si>
  <si>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</si>
  <si>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</si>
  <si>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</si>
  <si>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</si>
  <si>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</si>
  <si>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</si>
  <si>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</si>
  <si>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</si>
  <si>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</si>
  <si>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</si>
  <si>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</si>
  <si>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</si>
  <si>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</si>
  <si>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</si>
  <si>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</si>
  <si>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</si>
  <si>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</si>
  <si>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</si>
  <si>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</si>
  <si>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</si>
  <si>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</si>
  <si>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</si>
  <si>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</si>
  <si>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</si>
  <si>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</si>
  <si>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</si>
  <si>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</si>
  <si>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</si>
  <si>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</si>
  <si>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</si>
  <si>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</si>
  <si>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</si>
  <si>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</si>
  <si>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</si>
  <si>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</si>
  <si>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</si>
  <si>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</si>
  <si>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</si>
  <si>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</si>
  <si>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</si>
  <si>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</si>
  <si>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</si>
  <si>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</si>
  <si>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</si>
  <si>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</si>
  <si>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</si>
  <si>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</si>
  <si>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</si>
  <si>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</si>
  <si>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</si>
  <si>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</si>
  <si>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</si>
  <si>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</si>
  <si>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</si>
  <si>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</si>
  <si>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</si>
  <si>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</si>
  <si>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</si>
  <si>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</si>
  <si>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</si>
  <si>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</si>
  <si>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</si>
  <si>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</si>
  <si>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</si>
  <si>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</si>
  <si>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</si>
  <si>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</si>
  <si>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</si>
  <si>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</si>
  <si>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</si>
  <si>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</si>
  <si>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</si>
  <si>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</si>
  <si>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</si>
  <si>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</si>
  <si>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</si>
  <si>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</si>
  <si>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</si>
  <si>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</si>
  <si>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</si>
  <si>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</si>
  <si>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</si>
  <si>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</si>
  <si>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</si>
  <si>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</si>
  <si>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</si>
  <si>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</si>
  <si>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</si>
  <si>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</si>
  <si>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</si>
  <si>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</si>
  <si>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</si>
  <si>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</si>
  <si>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</si>
  <si>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</si>
  <si>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</si>
  <si>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</si>
  <si>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</si>
  <si>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</si>
  <si>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</si>
  <si>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</si>
  <si>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</si>
  <si>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</si>
  <si>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</si>
  <si>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</si>
  <si>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</si>
  <si>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</si>
  <si>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</si>
  <si>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</si>
  <si>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</si>
  <si>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</si>
  <si>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</si>
  <si>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</si>
  <si>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</si>
  <si>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</si>
  <si>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</si>
  <si>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</si>
  <si>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</si>
  <si>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</si>
  <si>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</si>
  <si>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</si>
  <si>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</si>
  <si>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</si>
  <si>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</si>
  <si>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</si>
  <si>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</si>
  <si>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</si>
  <si>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</si>
  <si>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</si>
  <si>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</si>
  <si>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</si>
  <si>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</si>
  <si>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</si>
  <si>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</si>
  <si>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</si>
  <si>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</si>
  <si>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</si>
  <si>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</si>
  <si>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</si>
  <si>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</si>
  <si>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</si>
  <si>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</si>
  <si>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</si>
  <si>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</si>
  <si>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</si>
  <si>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</si>
  <si>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</si>
  <si>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</si>
  <si>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</si>
  <si>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</si>
  <si>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</si>
  <si>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</si>
  <si>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</si>
  <si>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</si>
  <si>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</si>
  <si>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</si>
  <si>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</si>
  <si>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</si>
  <si>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</si>
  <si>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</si>
  <si>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</si>
  <si>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</si>
  <si>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</si>
  <si>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</si>
  <si>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</si>
  <si>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</si>
  <si>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</si>
  <si>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</si>
  <si>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</si>
  <si>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</si>
  <si>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</si>
  <si>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</si>
  <si>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</si>
  <si>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</si>
  <si>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</si>
  <si>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</si>
  <si>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</si>
  <si>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</si>
  <si>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</si>
  <si>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</si>
  <si>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</si>
  <si>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</si>
  <si>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</si>
  <si>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</si>
  <si>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</si>
  <si>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</si>
  <si>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</si>
  <si>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</si>
  <si>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</si>
  <si>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</si>
  <si>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</si>
  <si>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</si>
  <si>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</si>
  <si>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</si>
  <si>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</si>
  <si>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</si>
  <si>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</si>
  <si>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</si>
  <si>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</si>
  <si>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</si>
  <si>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</si>
  <si>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</si>
  <si>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</si>
  <si>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</si>
  <si>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</si>
  <si>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</si>
  <si>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</si>
  <si>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</si>
  <si>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</si>
  <si>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</si>
  <si>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</si>
  <si>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</si>
  <si>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</si>
  <si>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</si>
  <si>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</si>
  <si>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</si>
  <si>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</si>
  <si>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</si>
  <si>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</si>
  <si>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</si>
  <si>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</si>
  <si>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</si>
  <si>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</si>
  <si>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</si>
  <si>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</si>
  <si>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</si>
  <si>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</si>
  <si>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</si>
  <si>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</si>
  <si>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</si>
  <si>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</si>
  <si>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</si>
  <si>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</si>
  <si>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</si>
  <si>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</si>
  <si>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</si>
  <si>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</si>
  <si>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</si>
  <si>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</si>
  <si>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</si>
  <si>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</si>
  <si>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</si>
  <si>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</si>
  <si>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</si>
  <si>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</si>
  <si>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</si>
  <si>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</si>
  <si>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</si>
  <si>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</si>
  <si>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</si>
  <si>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</si>
  <si>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</si>
  <si>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</si>
  <si>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</si>
  <si>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</si>
  <si>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</si>
  <si>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</si>
  <si>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</si>
  <si>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</si>
  <si>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</si>
  <si>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</si>
  <si>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</si>
  <si>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</si>
  <si>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</si>
  <si>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</si>
  <si>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</si>
  <si>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</si>
  <si>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</si>
  <si>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</si>
  <si>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</si>
  <si>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</si>
  <si>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</si>
  <si>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</si>
  <si>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</si>
  <si>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</si>
  <si>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</si>
  <si>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</si>
  <si>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</si>
  <si>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</si>
  <si>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</si>
  <si>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</si>
  <si>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</si>
  <si>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</si>
  <si>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</si>
  <si>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</si>
  <si>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</si>
  <si>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</si>
  <si>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</si>
  <si>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</si>
  <si>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</si>
  <si>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</si>
  <si>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</si>
  <si>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</si>
  <si>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</si>
  <si>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</si>
  <si>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</si>
  <si>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</si>
  <si>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</si>
  <si>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</si>
  <si>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</si>
  <si>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</si>
  <si>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</si>
  <si>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</si>
  <si>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</si>
  <si>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</si>
  <si>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</si>
  <si>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</si>
  <si>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</si>
  <si>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</si>
  <si>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</si>
  <si>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</si>
  <si>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</si>
  <si>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</si>
  <si>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</si>
  <si>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</si>
  <si>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</si>
  <si>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</si>
  <si>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</si>
  <si>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</si>
  <si>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</si>
  <si>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</si>
  <si>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</si>
  <si>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</si>
  <si>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</si>
  <si>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</si>
  <si>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</si>
  <si>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</si>
  <si>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</si>
  <si>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</si>
  <si>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</si>
  <si>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</si>
  <si>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</si>
  <si>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</si>
  <si>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</si>
  <si>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</si>
  <si>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</si>
  <si>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</si>
  <si>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</si>
  <si>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</si>
  <si>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</si>
  <si>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</si>
  <si>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</si>
  <si>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</si>
  <si>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</si>
  <si>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</si>
  <si>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</si>
  <si>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</si>
  <si>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</si>
  <si>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</si>
  <si>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</si>
  <si>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</si>
  <si>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</si>
  <si>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</si>
  <si>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</si>
  <si>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</si>
  <si>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</si>
  <si>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</si>
  <si>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</si>
  <si>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</si>
  <si>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</si>
  <si>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</si>
  <si>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</si>
  <si>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</si>
  <si>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</si>
  <si>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</si>
  <si>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</si>
  <si>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</si>
  <si>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</si>
  <si>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</si>
  <si>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</si>
  <si>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</si>
  <si>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</si>
  <si>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</si>
  <si>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</si>
  <si>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</si>
  <si>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</si>
  <si>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</si>
  <si>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</si>
  <si>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</si>
  <si>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</si>
  <si>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</si>
  <si>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</si>
  <si>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</si>
  <si>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</si>
  <si>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</si>
  <si>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</si>
  <si>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</si>
  <si>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</si>
  <si>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</si>
  <si>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</si>
  <si>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</si>
  <si>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</si>
  <si>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</si>
  <si>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</si>
  <si>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</si>
  <si>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</si>
  <si>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</si>
  <si>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</si>
  <si>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</si>
  <si>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</si>
  <si>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</si>
  <si>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</si>
  <si>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</si>
  <si>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</si>
  <si>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</si>
  <si>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</si>
  <si>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</si>
  <si>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</si>
  <si>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</si>
  <si>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</si>
  <si>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</si>
  <si>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</si>
  <si>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</si>
  <si>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</si>
  <si>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</si>
  <si>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</si>
  <si>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</si>
  <si>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</si>
  <si>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</si>
  <si>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</si>
  <si>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</si>
  <si>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</si>
  <si>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</si>
  <si>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</si>
  <si>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</si>
  <si>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</si>
  <si>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</si>
  <si>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</si>
  <si>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</si>
  <si>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</si>
  <si>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</si>
  <si>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</si>
  <si>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</si>
  <si>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</si>
  <si>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</si>
  <si>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</si>
  <si>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</si>
  <si>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</si>
  <si>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</si>
  <si>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</si>
  <si>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</si>
  <si>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</si>
  <si>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</si>
  <si>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</si>
  <si>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</si>
  <si>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</si>
  <si>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</si>
  <si>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</si>
  <si>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</si>
  <si>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</si>
  <si>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</si>
  <si>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</si>
  <si>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</si>
  <si>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</si>
  <si>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</si>
  <si>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</si>
  <si>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</si>
  <si>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</si>
  <si>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</si>
  <si>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</si>
  <si>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</si>
  <si>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</si>
  <si>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</si>
  <si>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</si>
  <si>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</si>
  <si>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</si>
  <si>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</si>
  <si>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</si>
  <si>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</si>
  <si>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</si>
  <si>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</si>
  <si>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</si>
  <si>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</si>
  <si>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</si>
  <si>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</si>
  <si>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</si>
  <si>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</si>
  <si>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</si>
  <si>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</si>
  <si>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</si>
  <si>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</si>
  <si>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</si>
  <si>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</si>
  <si>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</si>
  <si>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</si>
  <si>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</si>
  <si>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</si>
  <si>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</si>
  <si>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</si>
  <si>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</si>
  <si>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</si>
  <si>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</si>
  <si>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</si>
  <si>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</si>
  <si>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</si>
  <si>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</si>
  <si>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</si>
  <si>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</si>
  <si>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</si>
  <si>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</si>
  <si>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</si>
  <si>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</si>
  <si>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</si>
  <si>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</si>
  <si>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</si>
  <si>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</si>
  <si>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</si>
  <si>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</si>
  <si>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</si>
  <si>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</si>
  <si>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</si>
  <si>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</si>
  <si>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</si>
  <si>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</si>
  <si>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</si>
  <si>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</si>
  <si>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</si>
  <si>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</si>
  <si>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</si>
  <si>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</si>
  <si>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</si>
  <si>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</si>
  <si>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</si>
  <si>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</si>
  <si>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</si>
  <si>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</si>
  <si>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</si>
  <si>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</si>
  <si>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</si>
  <si>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</si>
  <si>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</si>
  <si>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</si>
  <si>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</si>
  <si>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</si>
  <si>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</si>
  <si>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</si>
  <si>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</si>
  <si>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</si>
  <si>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</si>
  <si>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</si>
  <si>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</si>
  <si>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</si>
  <si>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</si>
  <si>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</si>
  <si>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</si>
  <si>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</si>
  <si>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</si>
  <si>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</si>
  <si>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</si>
  <si>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</si>
  <si>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</si>
  <si>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</si>
  <si>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</si>
  <si>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</si>
  <si>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</si>
  <si>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</si>
  <si>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</si>
  <si>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</si>
  <si>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</si>
  <si>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</si>
  <si>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</si>
  <si>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</si>
  <si>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</si>
  <si>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</si>
  <si>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</si>
  <si>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</si>
  <si>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</si>
  <si>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</si>
  <si>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</si>
  <si>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</si>
  <si>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</si>
  <si>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</si>
  <si>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</si>
  <si>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</si>
  <si>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</si>
  <si>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</si>
  <si>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</si>
  <si>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</si>
  <si>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</si>
  <si>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</si>
  <si>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</si>
  <si>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</si>
  <si>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</si>
  <si>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</si>
  <si>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</si>
  <si>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</si>
  <si>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</si>
  <si>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</si>
  <si>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</si>
  <si>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</si>
  <si>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</si>
  <si>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</si>
  <si>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</si>
  <si>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</si>
  <si>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</si>
  <si>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</si>
  <si>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</si>
  <si>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</si>
  <si>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</si>
  <si>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</si>
  <si>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</si>
  <si>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</si>
  <si>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</si>
  <si>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</si>
  <si>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</si>
  <si>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</si>
  <si>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</si>
  <si>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</si>
  <si>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</si>
  <si>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</si>
  <si>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</si>
  <si>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</si>
  <si>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</si>
  <si>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</si>
  <si>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</si>
  <si>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</si>
  <si>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</si>
  <si>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</si>
  <si>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</si>
  <si>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</si>
  <si>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</si>
  <si>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</si>
  <si>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</si>
  <si>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</si>
  <si>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</si>
  <si>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</si>
  <si>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</si>
  <si>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</si>
  <si>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</si>
  <si>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</si>
  <si>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</si>
  <si>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</si>
  <si>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</si>
  <si>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</si>
  <si>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</si>
  <si>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</si>
  <si>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</si>
  <si>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</si>
  <si>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</si>
  <si>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</si>
  <si>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</si>
  <si>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</si>
  <si>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</si>
  <si>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</si>
  <si>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</si>
  <si>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</si>
  <si>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</si>
  <si>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</si>
  <si>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</si>
  <si>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</si>
  <si>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</si>
  <si>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</si>
  <si>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</si>
  <si>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</si>
  <si>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</si>
  <si>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</si>
  <si>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</si>
  <si>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</si>
  <si>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</si>
  <si>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</si>
  <si>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</si>
  <si>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</si>
  <si>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</si>
  <si>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</si>
  <si>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</si>
  <si>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</si>
  <si>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</si>
  <si>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</si>
  <si>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</si>
  <si>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</si>
  <si>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</si>
  <si>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</si>
  <si>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</si>
  <si>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</si>
  <si>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</si>
  <si>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</si>
  <si>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</si>
  <si>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</si>
  <si>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</si>
  <si>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</si>
  <si>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</si>
  <si>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</si>
  <si>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</si>
  <si>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</si>
  <si>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</si>
  <si>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</si>
  <si>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</si>
  <si>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</si>
  <si>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</si>
  <si>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</si>
  <si>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</si>
  <si>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</si>
  <si>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</si>
  <si>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</si>
  <si>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</si>
  <si>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</si>
  <si>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</si>
  <si>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</si>
  <si>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</si>
  <si>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</si>
  <si>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</si>
  <si>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</si>
  <si>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</si>
  <si>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</si>
  <si>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</si>
  <si>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</si>
  <si>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</si>
  <si>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</si>
  <si>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</si>
  <si>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</si>
  <si>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</si>
  <si>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</si>
  <si>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</si>
  <si>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</si>
  <si>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</si>
  <si>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</si>
  <si>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</si>
  <si>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</si>
  <si>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</si>
  <si>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</si>
  <si>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</si>
  <si>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</si>
  <si>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</si>
  <si>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</si>
  <si>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</si>
  <si>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</si>
  <si>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</si>
  <si>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</si>
  <si>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</si>
  <si>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</si>
  <si>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</si>
  <si>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</si>
  <si>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</si>
  <si>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</si>
  <si>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</si>
  <si>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</si>
  <si>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</si>
  <si>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</si>
  <si>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</si>
  <si>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</si>
  <si>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</si>
  <si>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</si>
  <si>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</si>
  <si>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</si>
  <si>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</si>
  <si>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</si>
  <si>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</si>
  <si>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</si>
  <si>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</si>
  <si>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</si>
  <si>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</si>
  <si>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</si>
  <si>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</si>
  <si>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</si>
  <si>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</si>
  <si>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</si>
  <si>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</si>
  <si>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</si>
  <si>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</si>
  <si>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</si>
  <si>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</si>
  <si>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</si>
  <si>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</si>
  <si>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</si>
  <si>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</si>
  <si>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</si>
  <si>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</si>
  <si>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</si>
  <si>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</si>
  <si>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</si>
  <si>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</si>
  <si>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</si>
  <si>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</si>
  <si>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</si>
  <si>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</si>
  <si>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</si>
  <si>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</si>
  <si>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</si>
  <si>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</si>
  <si>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</si>
  <si>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</si>
  <si>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</si>
  <si>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</si>
  <si>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</si>
  <si>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</si>
  <si>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</si>
  <si>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</si>
  <si>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</si>
  <si>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</si>
  <si>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</si>
  <si>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</si>
  <si>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</si>
  <si>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</si>
  <si>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</si>
  <si>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</si>
  <si>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</si>
  <si>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</si>
  <si>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</si>
  <si>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</si>
  <si>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</si>
  <si>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</si>
  <si>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</si>
  <si>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</si>
  <si>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</si>
  <si>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</si>
  <si>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</si>
  <si>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</si>
  <si>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</si>
  <si>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</si>
  <si>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</si>
  <si>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</si>
  <si>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</si>
  <si>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</si>
  <si>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</si>
  <si>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</si>
  <si>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</si>
  <si>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</si>
  <si>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</si>
  <si>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</si>
  <si>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</si>
  <si>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</si>
  <si>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</si>
  <si>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</si>
  <si>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</si>
  <si>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</si>
  <si>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</si>
  <si>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</si>
  <si>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</si>
  <si>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</si>
  <si>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</si>
  <si>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</si>
  <si>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</si>
  <si>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</si>
  <si>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</si>
  <si>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</si>
  <si>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</si>
  <si>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</si>
  <si>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</si>
  <si>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</si>
  <si>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</si>
  <si>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</si>
  <si>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</si>
  <si>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</si>
  <si>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</si>
  <si>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</si>
  <si>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</si>
  <si>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</si>
  <si>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</si>
  <si>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</si>
  <si>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</si>
  <si>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</si>
  <si>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</si>
  <si>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</si>
  <si>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</si>
  <si>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</si>
  <si>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</si>
  <si>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</si>
  <si>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</si>
  <si>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</si>
  <si>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</si>
  <si>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</si>
  <si>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</si>
  <si>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</si>
  <si>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</si>
  <si>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</si>
  <si>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</si>
  <si>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</si>
  <si>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</si>
  <si>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</si>
  <si>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</si>
  <si>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</si>
  <si>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</si>
  <si>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</si>
  <si>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</si>
  <si>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</si>
  <si>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</si>
  <si>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</si>
  <si>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</si>
  <si>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</si>
  <si>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</si>
  <si>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</si>
  <si>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</si>
  <si>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</si>
  <si>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</si>
  <si>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</si>
  <si>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</si>
  <si>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</si>
  <si>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</si>
  <si>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</si>
  <si>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</si>
  <si>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</si>
  <si>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</si>
  <si>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</si>
  <si>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</si>
  <si>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</si>
  <si>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</si>
  <si>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</si>
  <si>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</si>
  <si>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</si>
  <si>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</si>
  <si>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</si>
  <si>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</si>
  <si>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</si>
  <si>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</si>
  <si>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</si>
  <si>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</si>
  <si>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</si>
  <si>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</si>
  <si>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</si>
  <si>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</si>
  <si>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</si>
  <si>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</si>
  <si>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</si>
  <si>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</si>
  <si>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</si>
  <si>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</si>
  <si>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</si>
  <si>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</si>
  <si>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</si>
  <si>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</si>
  <si>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</si>
  <si>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</si>
  <si>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</si>
  <si>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</si>
  <si>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</si>
  <si>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</si>
  <si>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</si>
  <si>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</si>
  <si>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</si>
  <si>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</si>
  <si>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</si>
  <si>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</si>
  <si>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</si>
  <si>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</si>
  <si>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</si>
  <si>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</si>
  <si>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</si>
  <si>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</si>
  <si>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</si>
  <si>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</si>
  <si>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</si>
  <si>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</si>
  <si>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</si>
  <si>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</si>
  <si>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</si>
  <si>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</si>
  <si>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</si>
  <si>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</si>
  <si>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</si>
  <si>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</si>
  <si>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</si>
  <si>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</si>
  <si>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</si>
  <si>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</si>
  <si>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</si>
  <si>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</si>
  <si>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</si>
  <si>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</si>
  <si>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</si>
  <si>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</si>
  <si>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</si>
  <si>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</si>
  <si>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</si>
  <si>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</si>
  <si>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</si>
  <si>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</si>
  <si>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</si>
  <si>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</si>
  <si>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</si>
  <si>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</si>
  <si>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</si>
  <si>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</si>
  <si>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</si>
  <si>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</si>
  <si>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</si>
  <si>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</si>
  <si>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</si>
  <si>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</si>
  <si>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</si>
  <si>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</si>
  <si>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</si>
  <si>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</si>
  <si>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</si>
  <si>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</si>
  <si>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</si>
  <si>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</si>
  <si>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</si>
  <si>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</si>
  <si>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</si>
  <si>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</si>
  <si>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</si>
  <si>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</si>
  <si>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</si>
  <si>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</si>
  <si>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</si>
  <si>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</si>
  <si>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</si>
  <si>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</si>
  <si>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</si>
  <si>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</si>
  <si>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</si>
  <si>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</si>
  <si>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</si>
  <si>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</si>
  <si>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</si>
  <si>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</si>
  <si>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</si>
  <si>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</si>
  <si>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</si>
  <si>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</si>
  <si>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</si>
  <si>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</si>
  <si>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</si>
  <si>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</si>
  <si>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</si>
  <si>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</si>
  <si>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</si>
  <si>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</si>
  <si>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</si>
  <si>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</si>
  <si>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</si>
  <si>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</si>
  <si>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</si>
  <si>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</si>
  <si>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</si>
  <si>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</si>
  <si>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</si>
  <si>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</si>
  <si>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</si>
  <si>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</si>
  <si>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</si>
  <si>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</si>
  <si>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</si>
  <si>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</si>
  <si>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</si>
  <si>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</si>
  <si>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</si>
  <si>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</si>
  <si>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</si>
  <si>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</si>
  <si>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</si>
  <si>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</si>
  <si>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</si>
  <si>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</si>
  <si>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</si>
  <si>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</si>
  <si>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</si>
  <si>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</si>
  <si>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</si>
  <si>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</si>
  <si>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</si>
  <si>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</si>
  <si>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</si>
  <si>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</si>
  <si>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</si>
  <si>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</si>
  <si>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</si>
  <si>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</si>
  <si>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</si>
  <si>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</si>
  <si>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</si>
  <si>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</si>
  <si>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</si>
  <si>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</si>
  <si>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</si>
  <si>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</si>
  <si>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</si>
  <si>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</si>
  <si>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</si>
  <si>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</si>
  <si>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</si>
  <si>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</si>
  <si>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</si>
  <si>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</si>
  <si>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</si>
  <si>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</si>
  <si>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</si>
  <si>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</si>
  <si>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</si>
  <si>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</si>
  <si>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</si>
  <si>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</si>
  <si>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</si>
  <si>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</si>
  <si>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</si>
  <si>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</si>
  <si>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</si>
  <si>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</si>
  <si>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</si>
  <si>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</si>
  <si>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</si>
  <si>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</si>
  <si>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</si>
  <si>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</si>
  <si>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</si>
  <si>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</si>
  <si>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</si>
  <si>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</si>
  <si>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</si>
  <si>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</si>
  <si>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</si>
  <si>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</si>
  <si>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</si>
  <si>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</si>
  <si>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</si>
  <si>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</si>
  <si>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</si>
  <si>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</si>
  <si>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</si>
  <si>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</si>
  <si>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</si>
  <si>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</si>
  <si>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</si>
  <si>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</si>
  <si>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</si>
  <si>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</si>
  <si>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</si>
  <si>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</si>
  <si>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</si>
  <si>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</si>
  <si>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</si>
  <si>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</si>
  <si>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</si>
  <si>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</si>
  <si>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</si>
  <si>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</si>
  <si>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</si>
  <si>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</si>
  <si>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</si>
  <si>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</si>
  <si>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</si>
  <si>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</si>
  <si>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</si>
  <si>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</si>
  <si>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</si>
  <si>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</si>
  <si>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</si>
  <si>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</si>
  <si>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</si>
  <si>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</si>
  <si>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</si>
  <si>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</si>
  <si>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</si>
  <si>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</si>
  <si>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</si>
  <si>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</si>
  <si>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</si>
  <si>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</si>
  <si>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</si>
  <si>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</si>
  <si>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</si>
  <si>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</si>
  <si>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</si>
  <si>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</si>
  <si>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</si>
  <si>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</si>
  <si>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</si>
  <si>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</si>
  <si>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</si>
  <si>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</si>
  <si>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</si>
  <si>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</si>
  <si>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</si>
  <si>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</si>
  <si>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</si>
  <si>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</si>
  <si>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</si>
  <si>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</si>
  <si>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</si>
  <si>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</si>
  <si>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</si>
  <si>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</si>
  <si>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</si>
  <si>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</si>
  <si>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</si>
  <si>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</si>
  <si>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</si>
  <si>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</si>
  <si>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</si>
  <si>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</si>
  <si>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</si>
  <si>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</si>
  <si>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</si>
  <si>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</si>
  <si>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</si>
  <si>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</si>
  <si>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</si>
  <si>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</si>
  <si>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</si>
  <si>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</si>
  <si>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</si>
  <si>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</si>
  <si>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</si>
  <si>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</si>
  <si>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</si>
  <si>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</si>
  <si>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</si>
  <si>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</si>
  <si>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</si>
  <si>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</si>
  <si>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</si>
  <si>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</si>
  <si>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</si>
  <si>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</si>
  <si>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</si>
  <si>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</si>
  <si>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</si>
  <si>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</si>
  <si>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</si>
  <si>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</si>
  <si>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</si>
  <si>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</si>
  <si>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</si>
  <si>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</si>
  <si>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</si>
  <si>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</si>
  <si>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</si>
  <si>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</si>
  <si>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</si>
  <si>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</si>
  <si>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</si>
  <si>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</si>
  <si>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</si>
  <si>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</si>
  <si>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</si>
  <si>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</si>
  <si>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</si>
  <si>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</si>
  <si>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</si>
  <si>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</si>
  <si>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</si>
  <si>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</si>
  <si>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</si>
  <si>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</si>
  <si>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</si>
  <si>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</si>
  <si>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</si>
  <si>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</si>
  <si>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</si>
  <si>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</si>
  <si>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</si>
  <si>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</si>
  <si>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</si>
  <si>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</si>
  <si>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</si>
  <si>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</si>
  <si>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</si>
  <si>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</si>
  <si>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</si>
  <si>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</si>
  <si>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</si>
  <si>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</si>
  <si>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</si>
  <si>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</si>
  <si>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</si>
  <si>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</si>
  <si>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</si>
  <si>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</si>
  <si>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</si>
  <si>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</si>
  <si>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</si>
  <si>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</si>
  <si>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</si>
  <si>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</si>
  <si>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</si>
  <si>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</si>
  <si>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</si>
  <si>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</si>
  <si>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</si>
  <si>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</si>
  <si>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</si>
  <si>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</si>
  <si>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</si>
  <si>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</si>
  <si>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</si>
  <si>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</si>
  <si>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</si>
  <si>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</si>
  <si>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</si>
  <si>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</si>
  <si>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</si>
  <si>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</si>
  <si>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</si>
  <si>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</si>
  <si>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</si>
  <si>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</si>
  <si>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</si>
  <si>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</si>
  <si>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</si>
  <si>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</si>
  <si>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</si>
  <si>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</si>
  <si>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</si>
  <si>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</si>
  <si>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</si>
  <si>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</si>
  <si>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</si>
  <si>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</si>
  <si>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</si>
  <si>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</si>
  <si>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</si>
  <si>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</si>
  <si>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</si>
  <si>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</si>
  <si>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</si>
  <si>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</si>
  <si>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</si>
  <si>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</si>
  <si>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</si>
  <si>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</si>
  <si>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</si>
  <si>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</si>
  <si>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</si>
  <si>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</si>
  <si>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</si>
  <si>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</si>
  <si>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</si>
  <si>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</si>
  <si>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</si>
  <si>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</si>
  <si>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</si>
  <si>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</si>
  <si>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</si>
  <si>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</si>
  <si>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</si>
  <si>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</si>
  <si>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</si>
  <si>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</si>
  <si>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</si>
  <si>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</si>
  <si>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</si>
  <si>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</si>
  <si>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</si>
  <si>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</si>
  <si>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</si>
  <si>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</si>
  <si>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</si>
  <si>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</si>
  <si>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</si>
  <si>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</si>
  <si>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</si>
  <si>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</si>
  <si>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</si>
  <si>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</si>
  <si>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</si>
  <si>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</si>
  <si>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</si>
  <si>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</si>
  <si>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</si>
  <si>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</si>
  <si>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</si>
  <si>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</si>
  <si>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</si>
  <si>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</si>
  <si>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</si>
  <si>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</si>
  <si>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</si>
  <si>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</si>
  <si>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</si>
  <si>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</si>
  <si>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</si>
  <si>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</si>
  <si>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</si>
  <si>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</si>
  <si>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</si>
  <si>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</si>
  <si>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</si>
  <si>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</si>
  <si>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</si>
  <si>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</si>
  <si>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</si>
  <si>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</si>
  <si>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</si>
  <si>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</si>
  <si>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</si>
  <si>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</si>
  <si>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</si>
  <si>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</si>
  <si>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</si>
  <si>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</si>
  <si>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</si>
  <si>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</si>
  <si>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</si>
  <si>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</si>
  <si>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</si>
  <si>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</si>
  <si>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</si>
  <si>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</si>
  <si>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</si>
  <si>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</si>
  <si>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</si>
  <si>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</si>
  <si>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</si>
  <si>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</si>
  <si>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</si>
  <si>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</si>
  <si>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</si>
  <si>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</si>
  <si>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</si>
  <si>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</si>
  <si>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</si>
  <si>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</si>
  <si>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</si>
  <si>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</si>
  <si>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</si>
  <si>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</si>
  <si>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</si>
  <si>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</si>
  <si>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</si>
  <si>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</si>
  <si>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</si>
  <si>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</si>
  <si>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</si>
  <si>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</si>
  <si>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</si>
  <si>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</si>
  <si>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</si>
  <si>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</si>
  <si>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</si>
  <si>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</si>
  <si>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</si>
  <si>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</si>
  <si>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</si>
  <si>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</si>
  <si>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</si>
  <si>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</si>
  <si>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</si>
  <si>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</si>
  <si>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</si>
  <si>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</si>
  <si>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</si>
  <si>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</si>
  <si>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</si>
  <si>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</si>
  <si>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</si>
  <si>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</si>
  <si>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</si>
  <si>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</si>
  <si>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</si>
  <si>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</si>
  <si>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</si>
  <si>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</si>
  <si>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</si>
  <si>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</si>
  <si>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</si>
  <si>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</si>
  <si>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</si>
  <si>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</si>
  <si>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</si>
  <si>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</si>
  <si>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</si>
  <si>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</si>
  <si>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</si>
  <si>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</si>
  <si>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</si>
  <si>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</si>
  <si>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</si>
  <si>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</si>
  <si>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</si>
  <si>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</si>
  <si>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</si>
  <si>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</si>
  <si>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</si>
  <si>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</si>
  <si>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</si>
  <si>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</si>
  <si>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</si>
  <si>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</si>
  <si>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</si>
  <si>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</si>
  <si>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</si>
  <si>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</si>
  <si>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</si>
  <si>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</si>
  <si>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</si>
  <si>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</si>
  <si>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</si>
  <si>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</si>
  <si>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</si>
  <si>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</si>
  <si>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</si>
  <si>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</si>
  <si>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</si>
  <si>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</si>
  <si>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</si>
  <si>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</si>
  <si>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</si>
  <si>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</si>
  <si>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</si>
  <si>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</si>
  <si>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</si>
  <si>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</si>
  <si>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</si>
  <si>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</si>
  <si>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</si>
  <si>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</si>
  <si>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</si>
  <si>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</si>
  <si>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</si>
  <si>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</si>
  <si>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</si>
  <si>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</si>
  <si>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</si>
  <si>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</si>
  <si>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</si>
  <si>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</si>
  <si>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</si>
  <si>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</si>
  <si>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</si>
  <si>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</si>
  <si>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</si>
  <si>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</si>
  <si>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</si>
  <si>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</si>
  <si>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</si>
  <si>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</si>
  <si>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</si>
  <si>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</si>
  <si>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</si>
  <si>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</si>
  <si>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</si>
  <si>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</si>
  <si>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</si>
  <si>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</si>
  <si>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</si>
  <si>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</si>
  <si>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</si>
  <si>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</si>
  <si>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</si>
  <si>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</si>
  <si>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</si>
  <si>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</si>
  <si>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</si>
  <si>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</si>
  <si>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</si>
  <si>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</si>
  <si>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</si>
  <si>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</si>
  <si>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</si>
  <si>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</si>
  <si>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</si>
  <si>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</si>
  <si>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</si>
  <si>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</si>
  <si>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</si>
  <si>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</si>
  <si>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</si>
  <si>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</si>
  <si>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</si>
  <si>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</si>
  <si>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</si>
  <si>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</si>
  <si>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</si>
  <si>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</si>
  <si>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</si>
  <si>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</si>
  <si>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</si>
  <si>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</si>
  <si>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</si>
  <si>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</si>
  <si>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</si>
  <si>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</si>
  <si>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</si>
  <si>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</si>
  <si>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</si>
  <si>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</si>
  <si>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</si>
  <si>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</si>
  <si>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</si>
  <si>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</si>
  <si>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</si>
  <si>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</si>
  <si>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</si>
  <si>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</si>
  <si>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</si>
  <si>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</si>
  <si>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</si>
  <si>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</si>
  <si>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</si>
  <si>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</si>
  <si>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</si>
  <si>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</si>
  <si>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</si>
  <si>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</si>
  <si>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</si>
  <si>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</si>
  <si>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</si>
  <si>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</si>
  <si>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</si>
  <si>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</si>
  <si>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</si>
  <si>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</si>
  <si>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</si>
  <si>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</si>
  <si>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</si>
  <si>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</si>
  <si>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</si>
  <si>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</si>
  <si>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</si>
  <si>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</si>
  <si>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</si>
  <si>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</si>
  <si>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</si>
  <si>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</si>
  <si>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</si>
  <si>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</si>
  <si>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</si>
  <si>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</si>
  <si>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</si>
  <si>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</si>
  <si>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</si>
  <si>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</si>
  <si>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</si>
  <si>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</si>
  <si>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</si>
  <si>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</si>
  <si>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</si>
  <si>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</si>
  <si>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</si>
  <si>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</si>
  <si>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</si>
  <si>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</si>
  <si>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</si>
  <si>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</si>
  <si>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</si>
  <si>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</si>
  <si>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</si>
  <si>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</si>
  <si>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</si>
  <si>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</si>
  <si>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</si>
  <si>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</si>
  <si>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</si>
  <si>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</si>
  <si>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</si>
  <si>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</si>
  <si>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</si>
  <si>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</si>
  <si>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</si>
  <si>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</si>
  <si>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</si>
  <si>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</si>
  <si>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</si>
  <si>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</si>
  <si>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</si>
  <si>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</si>
  <si>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</si>
  <si>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</si>
  <si>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</si>
  <si>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</si>
  <si>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</si>
  <si>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</si>
  <si>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</si>
  <si>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</si>
  <si>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</si>
  <si>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</si>
  <si>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</si>
  <si>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</si>
  <si>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</si>
  <si>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</si>
  <si>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</si>
  <si>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</si>
  <si>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</si>
  <si>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</si>
  <si>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</si>
  <si>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</si>
  <si>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</si>
  <si>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</si>
  <si>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</si>
  <si>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</si>
  <si>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</si>
  <si>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</si>
  <si>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</si>
  <si>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</si>
  <si>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</si>
  <si>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</si>
  <si>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</si>
  <si>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</si>
  <si>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</si>
  <si>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</si>
  <si>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</si>
  <si>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</si>
  <si>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</si>
  <si>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</si>
  <si>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</si>
  <si>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</si>
  <si>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</si>
  <si>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</si>
  <si>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</si>
  <si>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</si>
  <si>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</si>
  <si>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</si>
  <si>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</si>
  <si>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</si>
  <si>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</si>
  <si>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</si>
  <si>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</si>
  <si>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</si>
  <si>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</si>
  <si>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</si>
  <si>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</si>
  <si>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</si>
  <si>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</si>
  <si>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</si>
  <si>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</si>
  <si>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</si>
  <si>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</si>
  <si>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</si>
  <si>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</si>
  <si>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</si>
  <si>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</si>
  <si>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</si>
  <si>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</si>
  <si>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</si>
  <si>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</si>
  <si>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</si>
  <si>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</si>
  <si>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</si>
  <si>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</si>
  <si>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</si>
  <si>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</si>
  <si>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</si>
  <si>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</si>
  <si>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</si>
  <si>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</si>
  <si>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</si>
  <si>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</si>
  <si>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</si>
  <si>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</si>
  <si>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</si>
  <si>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</si>
  <si>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</si>
  <si>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</si>
  <si>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</si>
  <si>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</si>
  <si>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</si>
  <si>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</si>
  <si>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</si>
  <si>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</si>
  <si>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</si>
  <si>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</si>
  <si>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</si>
  <si>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</si>
  <si>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</si>
  <si>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</si>
  <si>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</si>
  <si>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</si>
  <si>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</si>
  <si>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</si>
  <si>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</si>
  <si>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</si>
  <si>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</si>
  <si>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</si>
  <si>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</si>
  <si>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</si>
  <si>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</si>
  <si>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</si>
  <si>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</si>
  <si>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</si>
  <si>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</si>
  <si>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</si>
  <si>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</si>
  <si>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</si>
  <si>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</si>
  <si>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</si>
  <si>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</si>
  <si>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</si>
  <si>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</si>
  <si>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</si>
  <si>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</si>
  <si>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</si>
  <si>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</si>
  <si>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</si>
  <si>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</si>
  <si>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</si>
  <si>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</si>
  <si>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</si>
  <si>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</si>
  <si>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</si>
  <si>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</si>
  <si>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</si>
  <si>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</si>
  <si>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</si>
  <si>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</si>
  <si>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</si>
  <si>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</si>
  <si>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</si>
  <si>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</si>
  <si>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</si>
  <si>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</si>
  <si>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</si>
  <si>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</si>
  <si>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</si>
  <si>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</si>
  <si>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</si>
  <si>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</si>
  <si>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</si>
  <si>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</si>
  <si>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</si>
  <si>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</si>
  <si>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</si>
  <si>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</si>
  <si>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</si>
  <si>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</si>
  <si>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</si>
  <si>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</si>
  <si>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</si>
  <si>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</si>
  <si>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</si>
  <si>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</si>
  <si>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</si>
  <si>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</si>
  <si>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</si>
  <si>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</si>
  <si>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</si>
  <si>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</si>
  <si>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</si>
  <si>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</si>
  <si>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</si>
  <si>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</si>
  <si>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</si>
  <si>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</si>
  <si>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</si>
  <si>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</si>
  <si>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</si>
  <si>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</si>
  <si>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</si>
  <si>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</si>
  <si>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</si>
  <si>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</si>
  <si>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</si>
  <si>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</si>
  <si>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</si>
  <si>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</si>
  <si>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</si>
  <si>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</si>
  <si>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</si>
  <si>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</si>
  <si>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</si>
  <si>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</si>
  <si>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</si>
  <si>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</si>
  <si>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</si>
  <si>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</si>
  <si>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</si>
  <si>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</si>
  <si>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</si>
  <si>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</si>
  <si>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</si>
  <si>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</si>
  <si>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</si>
  <si>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</si>
  <si>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</si>
  <si>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</si>
  <si>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</si>
  <si>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</si>
  <si>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</si>
  <si>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</si>
  <si>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</si>
  <si>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</si>
  <si>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</si>
  <si>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</si>
  <si>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</si>
  <si>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</si>
  <si>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</si>
  <si>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</si>
  <si>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</si>
  <si>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</si>
  <si>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</si>
  <si>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</si>
  <si>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</si>
  <si>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</si>
  <si>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</si>
  <si>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</si>
  <si>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</si>
  <si>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</si>
  <si>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</si>
  <si>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</si>
  <si>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</si>
  <si>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</si>
  <si>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</si>
  <si>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</si>
  <si>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</si>
  <si>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</si>
  <si>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</si>
  <si>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</si>
  <si>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</si>
  <si>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</si>
  <si>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</si>
  <si>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</si>
  <si>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</si>
  <si>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</si>
  <si>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</si>
  <si>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</si>
  <si>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</si>
  <si>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</si>
  <si>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</si>
  <si>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</si>
  <si>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</si>
  <si>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</si>
  <si>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</si>
  <si>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</si>
  <si>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</si>
  <si>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</si>
  <si>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</si>
  <si>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</si>
  <si>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</si>
  <si>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</si>
  <si>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</si>
  <si>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</si>
  <si>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</si>
  <si>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</si>
  <si>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</si>
  <si>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</si>
  <si>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</si>
  <si>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</si>
  <si>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</si>
  <si>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</si>
  <si>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</si>
  <si>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</si>
  <si>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</si>
  <si>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</si>
  <si>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</si>
  <si>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</si>
  <si>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</si>
  <si>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</si>
  <si>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</si>
  <si>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</si>
  <si>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</si>
  <si>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</si>
  <si>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</si>
  <si>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</si>
  <si>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</si>
  <si>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</si>
  <si>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</si>
  <si>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</si>
  <si>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</si>
  <si>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</si>
  <si>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</si>
  <si>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</si>
  <si>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</si>
  <si>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</si>
  <si>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</si>
  <si>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</si>
  <si>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</si>
  <si>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</si>
  <si>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</si>
  <si>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</si>
  <si>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</si>
  <si>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</si>
  <si>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</si>
  <si>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</si>
  <si>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</si>
  <si>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</si>
  <si>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</si>
  <si>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</si>
  <si>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</si>
  <si>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</si>
  <si>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</si>
  <si>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</si>
  <si>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</si>
  <si>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</si>
  <si>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</si>
  <si>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</si>
  <si>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</si>
  <si>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</si>
  <si>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</si>
  <si>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</si>
  <si>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</si>
  <si>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</si>
  <si>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</si>
  <si>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</si>
  <si>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</si>
  <si>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</si>
  <si>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</si>
  <si>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</si>
  <si>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</si>
  <si>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</si>
  <si>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</si>
  <si>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</si>
  <si>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</si>
  <si>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</si>
  <si>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</si>
  <si>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</si>
  <si>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</si>
  <si>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</si>
  <si>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</si>
  <si>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</si>
  <si>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</si>
  <si>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</si>
  <si>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</si>
  <si>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</si>
  <si>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</si>
  <si>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</si>
  <si>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</si>
  <si>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</si>
  <si>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</si>
  <si>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</si>
  <si>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</si>
  <si>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</si>
  <si>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</si>
  <si>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</si>
  <si>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</si>
  <si>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</si>
  <si>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</si>
  <si>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</si>
  <si>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</si>
  <si>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</si>
  <si>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</si>
  <si>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</si>
  <si>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</si>
  <si>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</si>
  <si>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</si>
  <si>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</si>
  <si>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</si>
  <si>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</si>
  <si>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</si>
  <si>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</si>
  <si>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</si>
  <si>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</si>
  <si>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</si>
  <si>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</si>
  <si>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</si>
  <si>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</si>
  <si>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</si>
  <si>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</si>
  <si>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</si>
  <si>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</si>
  <si>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</si>
  <si>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</si>
  <si>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</si>
  <si>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</si>
  <si>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</si>
  <si>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</si>
  <si>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</si>
  <si>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</si>
  <si>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</si>
  <si>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</si>
  <si>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</si>
  <si>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</si>
  <si>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</si>
  <si>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</si>
  <si>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</si>
  <si>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</si>
  <si>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</si>
  <si>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</si>
  <si>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</si>
  <si>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</si>
  <si>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</si>
  <si>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</si>
  <si>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</si>
  <si>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</si>
  <si>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</si>
  <si>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</si>
  <si>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</si>
  <si>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</si>
  <si>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</si>
  <si>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</si>
  <si>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</si>
  <si>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</si>
  <si>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</si>
  <si>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</si>
  <si>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</si>
  <si>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</si>
  <si>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</si>
  <si>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</si>
  <si>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</si>
  <si>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</si>
  <si>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</si>
  <si>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</si>
  <si>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</si>
  <si>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</si>
  <si>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</si>
  <si>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</si>
  <si>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</si>
  <si>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</si>
  <si>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</si>
  <si>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</si>
  <si>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</si>
  <si>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</si>
  <si>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</si>
  <si>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</si>
  <si>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</si>
  <si>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</si>
  <si>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</si>
  <si>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</si>
  <si>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</si>
  <si>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</si>
  <si>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</si>
  <si>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</si>
  <si>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</si>
  <si>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</si>
  <si>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</si>
  <si>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</si>
  <si>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</si>
  <si>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</si>
  <si>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</si>
  <si>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</si>
  <si>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</si>
  <si>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</si>
  <si>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</si>
  <si>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</si>
  <si>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</si>
  <si>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</si>
  <si>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</si>
  <si>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</si>
  <si>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</si>
  <si>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</si>
  <si>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</si>
  <si>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</si>
  <si>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</si>
  <si>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</si>
  <si>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</si>
  <si>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</si>
  <si>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</si>
  <si>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</si>
  <si>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</si>
  <si>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</si>
  <si>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</si>
  <si>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</si>
  <si>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</si>
  <si>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</si>
  <si>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</si>
  <si>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</si>
  <si>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</si>
  <si>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</si>
  <si>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</si>
  <si>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</si>
  <si>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</si>
  <si>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</si>
  <si>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</si>
  <si>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</si>
  <si>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</si>
  <si>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</si>
  <si>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</si>
  <si>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</si>
  <si>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</si>
  <si>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</si>
  <si>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</si>
  <si>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</si>
  <si>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</si>
  <si>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</si>
  <si>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</si>
  <si>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</si>
  <si>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</si>
  <si>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</si>
  <si>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</si>
  <si>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</si>
  <si>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</si>
  <si>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</si>
  <si>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</si>
  <si>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</si>
  <si>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</si>
  <si>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</si>
  <si>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</si>
  <si>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</si>
  <si>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</si>
  <si>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</si>
  <si>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</si>
  <si>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</si>
  <si>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</si>
  <si>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</si>
  <si>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</si>
  <si>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</si>
  <si>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</si>
  <si>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</si>
  <si>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</si>
  <si>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</si>
  <si>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</si>
  <si>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</si>
  <si>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</si>
  <si>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</si>
  <si>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</si>
  <si>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</si>
  <si>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</si>
  <si>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</si>
  <si>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</si>
  <si>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</si>
  <si>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</si>
  <si>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</si>
  <si>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</si>
  <si>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</si>
  <si>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</si>
  <si>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</si>
  <si>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</si>
  <si>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</si>
  <si>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</si>
  <si>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</si>
  <si>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</si>
  <si>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</si>
  <si>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</si>
  <si>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</si>
  <si>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</si>
  <si>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</si>
  <si>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</si>
  <si>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</si>
  <si>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</si>
  <si>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</si>
  <si>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</si>
  <si>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</si>
  <si>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</si>
  <si>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</si>
  <si>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</si>
  <si>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</si>
  <si>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</si>
  <si>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</si>
  <si>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</si>
  <si>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</si>
  <si>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</si>
  <si>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</si>
  <si>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</si>
  <si>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</si>
  <si>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</si>
  <si>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</si>
  <si>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</si>
  <si>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</si>
  <si>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</si>
  <si>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</si>
  <si>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</si>
  <si>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</si>
  <si>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</si>
  <si>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</si>
  <si>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</si>
  <si>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</si>
  <si>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</si>
  <si>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</si>
  <si>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</si>
  <si>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</si>
  <si>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</si>
  <si>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</si>
  <si>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</si>
  <si>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</si>
  <si>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</si>
  <si>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</si>
  <si>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</si>
  <si>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</si>
  <si>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</si>
  <si>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</si>
  <si>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</si>
  <si>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</si>
  <si>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</si>
  <si>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</si>
  <si>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</si>
  <si>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</si>
  <si>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</si>
  <si>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</si>
  <si>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</si>
  <si>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</si>
  <si>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</si>
  <si>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</si>
  <si>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</si>
  <si>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</si>
  <si>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</si>
  <si>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</si>
  <si>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</si>
  <si>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</si>
  <si>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</si>
  <si>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</si>
  <si>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</si>
  <si>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</si>
  <si>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</si>
  <si>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</si>
  <si>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</si>
  <si>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</si>
  <si>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</si>
  <si>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</si>
  <si>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</si>
  <si>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</si>
  <si>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</si>
  <si>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</si>
  <si>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</si>
  <si>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</si>
  <si>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</si>
  <si>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</si>
  <si>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</si>
  <si>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</si>
  <si>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</si>
  <si>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</si>
  <si>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</si>
  <si>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</si>
  <si>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</si>
  <si>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</si>
  <si>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</si>
  <si>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</si>
  <si>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</si>
  <si>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</si>
  <si>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</si>
  <si>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</si>
  <si>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</si>
  <si>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</si>
  <si>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</si>
  <si>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</si>
  <si>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</si>
  <si>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</si>
  <si>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</si>
  <si>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</si>
  <si>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</si>
  <si>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</si>
  <si>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</si>
  <si>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</si>
  <si>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</si>
  <si>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</si>
  <si>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</si>
  <si>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</si>
  <si>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</si>
  <si>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</si>
  <si>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</si>
  <si>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</si>
  <si>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</si>
  <si>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</si>
  <si>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</si>
  <si>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</si>
  <si>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</si>
  <si>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</si>
  <si>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</si>
  <si>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</si>
  <si>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</si>
  <si>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</si>
  <si>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</si>
  <si>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</si>
  <si>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</si>
  <si>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</si>
  <si>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</si>
  <si>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</si>
  <si>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</si>
  <si>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</si>
  <si>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</si>
  <si>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</si>
  <si>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</si>
  <si>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</si>
  <si>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</si>
  <si>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</si>
  <si>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</si>
  <si>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</si>
  <si>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</si>
  <si>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</si>
  <si>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</si>
  <si>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</si>
  <si>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</si>
  <si>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</si>
  <si>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</si>
  <si>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</si>
  <si>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</si>
  <si>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</si>
  <si>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</si>
  <si>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</si>
  <si>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</si>
  <si>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</si>
  <si>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</si>
  <si>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</si>
  <si>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</si>
  <si>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</si>
  <si>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</si>
  <si>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</si>
  <si>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</si>
  <si>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</si>
  <si>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</si>
  <si>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</si>
  <si>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</si>
  <si>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</si>
  <si>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</si>
  <si>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</si>
  <si>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</si>
  <si>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</si>
  <si>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</si>
  <si>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</si>
  <si>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</si>
  <si>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</si>
  <si>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</si>
  <si>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</si>
  <si>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</si>
  <si>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</si>
  <si>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</si>
  <si>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</si>
  <si>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</si>
  <si>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</si>
  <si>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</si>
  <si>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</si>
  <si>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</si>
  <si>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</si>
  <si>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</si>
  <si>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</si>
  <si>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</si>
  <si>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</si>
  <si>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</si>
  <si>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</si>
  <si>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</si>
  <si>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</si>
  <si>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</si>
  <si>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</si>
  <si>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</si>
  <si>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</si>
  <si>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</si>
  <si>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</si>
  <si>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</si>
  <si>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</si>
  <si>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</si>
  <si>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</si>
  <si>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</si>
  <si>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</si>
  <si>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</si>
  <si>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</si>
  <si>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</si>
  <si>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</si>
  <si>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</si>
  <si>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</si>
  <si>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</si>
  <si>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</si>
  <si>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</si>
  <si>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</si>
  <si>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</si>
  <si>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</si>
  <si>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</si>
  <si>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</si>
  <si>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</si>
  <si>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</si>
  <si>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</si>
  <si>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</si>
  <si>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</si>
  <si>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</si>
  <si>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</si>
  <si>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</si>
  <si>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</si>
  <si>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</si>
  <si>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</si>
  <si>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</si>
  <si>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</si>
  <si>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</si>
  <si>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</si>
  <si>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</si>
  <si>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</si>
  <si>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</si>
  <si>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</si>
  <si>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</si>
  <si>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</si>
  <si>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</si>
  <si>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</si>
  <si>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</si>
  <si>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</si>
  <si>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</si>
  <si>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</si>
  <si>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</si>
  <si>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</si>
  <si>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</si>
  <si>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</si>
  <si>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</si>
  <si>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</si>
  <si>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</si>
  <si>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</si>
  <si>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</si>
  <si>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</si>
  <si>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</si>
  <si>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</si>
  <si>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</si>
  <si>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</si>
  <si>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</si>
  <si>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</si>
  <si>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</si>
  <si>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</si>
  <si>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</si>
  <si>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</si>
  <si>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</si>
  <si>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</si>
  <si>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</si>
  <si>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</si>
  <si>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</si>
  <si>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</si>
  <si>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</si>
  <si>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</si>
  <si>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</si>
  <si>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</si>
  <si>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</si>
  <si>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</si>
  <si>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</si>
  <si>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</si>
  <si>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</si>
  <si>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</si>
  <si>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</si>
  <si>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</si>
  <si>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</si>
  <si>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</si>
  <si>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</si>
  <si>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</si>
  <si>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</si>
  <si>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</si>
  <si>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</si>
  <si>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</si>
  <si>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</si>
  <si>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</si>
  <si>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</si>
  <si>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</si>
  <si>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</si>
  <si>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</si>
  <si>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</si>
  <si>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</si>
  <si>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</si>
  <si>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</si>
  <si>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</si>
  <si>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</si>
  <si>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</si>
  <si>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</si>
  <si>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</si>
  <si>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</si>
  <si>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</si>
  <si>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</si>
  <si>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</si>
  <si>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</si>
  <si>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</si>
  <si>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</si>
  <si>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</si>
  <si>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</si>
  <si>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</si>
  <si>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</si>
  <si>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</si>
  <si>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</si>
  <si>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</si>
  <si>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</si>
  <si>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</si>
  <si>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</si>
  <si>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</si>
  <si>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</si>
  <si>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</si>
  <si>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</si>
  <si>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</si>
  <si>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</si>
  <si>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</si>
  <si>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</si>
  <si>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</si>
  <si>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</si>
  <si>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</si>
  <si>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</si>
  <si>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</si>
  <si>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</si>
  <si>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</si>
  <si>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</si>
  <si>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</si>
  <si>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</si>
  <si>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</si>
  <si>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</si>
  <si>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</si>
  <si>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</si>
  <si>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</si>
  <si>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</si>
  <si>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</si>
  <si>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</si>
  <si>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</si>
  <si>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</si>
  <si>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</si>
  <si>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</si>
  <si>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</si>
  <si>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</si>
  <si>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</si>
  <si>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</si>
  <si>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</si>
  <si>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</si>
  <si>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</si>
  <si>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</si>
  <si>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</si>
  <si>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</si>
  <si>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</si>
  <si>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</si>
  <si>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</si>
  <si>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</si>
  <si>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</si>
  <si>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</si>
  <si>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</si>
  <si>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</si>
  <si>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</si>
  <si>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</si>
  <si>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</si>
  <si>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</si>
  <si>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</si>
  <si>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</si>
  <si>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</si>
  <si>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</si>
  <si>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</si>
  <si>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</si>
  <si>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</si>
  <si>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</si>
  <si>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</si>
  <si>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</si>
  <si>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</si>
  <si>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</si>
  <si>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</si>
  <si>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</si>
  <si>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</si>
  <si>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</si>
  <si>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</si>
  <si>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</si>
  <si>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</si>
  <si>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</si>
  <si>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</si>
  <si>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</si>
  <si>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</si>
  <si>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</si>
  <si>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</si>
  <si>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</si>
  <si>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</si>
  <si>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</si>
  <si>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</si>
  <si>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</si>
  <si>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</si>
  <si>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</si>
  <si>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</si>
  <si>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</si>
  <si>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</si>
  <si>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</si>
  <si>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</si>
  <si>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</si>
  <si>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</si>
  <si>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</si>
  <si>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</si>
  <si>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</si>
  <si>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</si>
  <si>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</si>
  <si>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</si>
  <si>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</si>
  <si>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</si>
  <si>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</si>
  <si>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</si>
  <si>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</si>
  <si>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</si>
  <si>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</si>
  <si>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</si>
  <si>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</si>
  <si>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</si>
  <si>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</si>
  <si>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</si>
  <si>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</si>
  <si>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</si>
  <si>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</si>
  <si>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</si>
  <si>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</si>
  <si>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</si>
  <si>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</si>
  <si>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</si>
  <si>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</si>
  <si>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</si>
  <si>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</si>
  <si>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</si>
  <si>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</si>
  <si>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</si>
  <si>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</si>
  <si>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</si>
  <si>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</si>
  <si>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</si>
  <si>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</si>
  <si>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</si>
  <si>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</si>
  <si>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</si>
  <si>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</si>
  <si>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</si>
  <si>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</si>
  <si>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</si>
  <si>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</si>
  <si>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</si>
  <si>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</si>
  <si>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</si>
  <si>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</si>
  <si>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</si>
  <si>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</si>
  <si>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</si>
  <si>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</si>
  <si>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</si>
  <si>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</si>
  <si>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</si>
  <si>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</si>
  <si>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</si>
  <si>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</si>
  <si>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</si>
  <si>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</si>
  <si>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</si>
  <si>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</si>
  <si>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</si>
  <si>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</si>
  <si>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</si>
  <si>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</si>
  <si>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</si>
  <si>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</si>
  <si>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</si>
  <si>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</si>
  <si>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</si>
  <si>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</si>
  <si>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</si>
  <si>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</si>
  <si>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</si>
  <si>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</si>
  <si>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</si>
  <si>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</si>
  <si>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</si>
  <si>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</si>
  <si>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</si>
  <si>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</si>
  <si>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</si>
  <si>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</si>
  <si>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</si>
  <si>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</si>
  <si>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</si>
  <si>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</si>
  <si>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</si>
  <si>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</si>
  <si>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</si>
  <si>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</si>
  <si>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</si>
  <si>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</si>
  <si>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</si>
  <si>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</si>
  <si>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</si>
  <si>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</si>
  <si>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</si>
  <si>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</si>
  <si>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</si>
  <si>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</si>
  <si>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</si>
  <si>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</si>
  <si>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</si>
  <si>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</si>
  <si>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</si>
  <si>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</si>
  <si>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</si>
  <si>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</si>
  <si>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</si>
  <si>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</si>
  <si>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</si>
  <si>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</si>
  <si>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</si>
  <si>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</si>
  <si>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</si>
  <si>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</si>
  <si>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</si>
  <si>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</si>
  <si>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</si>
  <si>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</si>
  <si>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</si>
  <si>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</si>
  <si>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</si>
  <si>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</si>
  <si>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</si>
  <si>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</si>
  <si>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</si>
  <si>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</si>
  <si>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</si>
  <si>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</si>
  <si>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</si>
  <si>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</si>
  <si>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</si>
  <si>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</si>
  <si>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</si>
  <si>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</si>
  <si>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</si>
  <si>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</si>
  <si>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</si>
  <si>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</si>
  <si>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</si>
  <si>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</si>
  <si>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</si>
  <si>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</si>
  <si>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</si>
  <si>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</si>
  <si>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</si>
  <si>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</si>
  <si>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</si>
  <si>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</si>
  <si>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</si>
  <si>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</si>
  <si>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</si>
  <si>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</si>
  <si>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</si>
  <si>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</si>
  <si>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</si>
  <si>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</si>
  <si>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</si>
  <si>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</si>
  <si>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</si>
  <si>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</si>
  <si>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</si>
  <si>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</si>
  <si>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</si>
  <si>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</si>
  <si>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</si>
  <si>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</si>
  <si>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</si>
  <si>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</si>
  <si>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</si>
  <si>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</si>
  <si>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</si>
  <si>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</si>
  <si>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</si>
  <si>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</si>
  <si>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</si>
  <si>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</si>
  <si>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</si>
  <si>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</si>
  <si>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</si>
  <si>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</si>
  <si>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</si>
  <si>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</si>
  <si>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</si>
  <si>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</si>
  <si>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</si>
  <si>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</si>
  <si>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</si>
  <si>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</si>
  <si>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</si>
  <si>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</si>
  <si>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</si>
  <si>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</si>
  <si>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</si>
  <si>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</si>
  <si>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</si>
  <si>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</si>
  <si>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</si>
  <si>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</si>
  <si>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</si>
  <si>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</si>
  <si>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</si>
  <si>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</si>
  <si>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</si>
  <si>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</si>
  <si>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</si>
  <si>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</si>
  <si>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</si>
  <si>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</si>
  <si>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</si>
  <si>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</si>
  <si>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</si>
  <si>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</si>
  <si>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</si>
  <si>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</si>
  <si>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</si>
  <si>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</si>
  <si>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</si>
  <si>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</si>
  <si>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</si>
  <si>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</si>
  <si>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</si>
  <si>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</si>
  <si>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</si>
  <si>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</si>
  <si>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</si>
  <si>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</si>
  <si>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</si>
  <si>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</si>
  <si>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</si>
  <si>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</si>
  <si>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</si>
  <si>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</si>
  <si>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</si>
  <si>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</si>
  <si>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</si>
  <si>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</si>
  <si>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</si>
  <si>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</si>
  <si>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</si>
  <si>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</si>
  <si>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</si>
  <si>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</si>
  <si>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</si>
  <si>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</si>
  <si>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</si>
  <si>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</si>
  <si>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</si>
  <si>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</si>
  <si>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</si>
  <si>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</si>
  <si>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</si>
  <si>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</si>
  <si>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</si>
  <si>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</si>
  <si>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</si>
  <si>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</si>
  <si>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</si>
  <si>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</si>
  <si>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</si>
  <si>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</si>
  <si>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</si>
  <si>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</si>
  <si>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</si>
  <si>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</si>
  <si>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</si>
  <si>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</si>
  <si>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</si>
  <si>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</si>
  <si>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</si>
  <si>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</si>
  <si>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</si>
  <si>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</si>
  <si>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</si>
  <si>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</si>
  <si>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</si>
  <si>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</si>
  <si>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</si>
  <si>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</si>
  <si>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</si>
  <si>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</si>
  <si>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</si>
  <si>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</si>
  <si>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</si>
  <si>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</si>
  <si>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</si>
  <si>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</si>
  <si>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</si>
  <si>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</si>
  <si>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</si>
  <si>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</si>
  <si>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</si>
  <si>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</si>
  <si>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</si>
  <si>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</si>
  <si>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</si>
  <si>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</si>
  <si>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</si>
  <si>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</si>
  <si>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</si>
  <si>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</si>
  <si>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</si>
  <si>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</si>
  <si>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</si>
  <si>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</si>
  <si>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</si>
  <si>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</si>
  <si>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</si>
  <si>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</si>
  <si>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</si>
  <si>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</si>
  <si>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</si>
  <si>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</si>
  <si>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</si>
  <si>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</si>
  <si>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</si>
  <si>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</si>
  <si>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</si>
  <si>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</si>
  <si>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</si>
  <si>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</si>
  <si>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</si>
  <si>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</si>
  <si>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</si>
  <si>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</si>
  <si>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</si>
  <si>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</si>
  <si>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</si>
  <si>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</si>
  <si>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</si>
  <si>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</si>
  <si>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</si>
  <si>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</si>
  <si>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</si>
  <si>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</si>
  <si>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</si>
  <si>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</si>
  <si>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</si>
  <si>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</si>
  <si>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</si>
  <si>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</si>
  <si>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</si>
  <si>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</si>
  <si>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</si>
  <si>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</si>
  <si>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</si>
  <si>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</si>
  <si>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</si>
  <si>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</si>
  <si>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</si>
  <si>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</si>
  <si>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</si>
  <si>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</si>
  <si>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</si>
  <si>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</si>
  <si>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</si>
  <si>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</si>
  <si>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</si>
  <si>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</si>
  <si>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</si>
  <si>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</si>
  <si>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</si>
  <si>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</si>
  <si>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</si>
  <si>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</si>
  <si>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</si>
  <si>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</si>
  <si>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</si>
  <si>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</si>
  <si>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</si>
  <si>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</si>
  <si>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</si>
  <si>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</si>
  <si>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</si>
  <si>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</si>
  <si>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</si>
  <si>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</si>
  <si>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</si>
  <si>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</si>
  <si>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</si>
  <si>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</si>
  <si>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</si>
  <si>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</si>
  <si>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</si>
  <si>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</si>
  <si>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</si>
  <si>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</si>
  <si>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</si>
  <si>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</si>
  <si>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</si>
  <si>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</si>
  <si>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</si>
  <si>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</si>
  <si>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</si>
  <si>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</si>
  <si>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</si>
  <si>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</si>
  <si>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</si>
  <si>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</si>
  <si>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</si>
  <si>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</si>
  <si>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</si>
  <si>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</si>
  <si>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</si>
  <si>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</si>
  <si>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</si>
  <si>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</si>
  <si>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</si>
  <si>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</si>
  <si>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</si>
  <si>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</si>
  <si>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</si>
  <si>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</si>
  <si>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</si>
  <si>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</si>
  <si>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</si>
  <si>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</si>
  <si>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</si>
  <si>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</si>
  <si>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</si>
  <si>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</si>
  <si>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</si>
  <si>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</si>
  <si>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</si>
  <si>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</si>
  <si>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</si>
  <si>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</si>
  <si>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</si>
  <si>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</si>
  <si>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</si>
  <si>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</si>
  <si>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</si>
  <si>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</si>
  <si>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</si>
  <si>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</si>
  <si>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</si>
  <si>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</si>
  <si>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</si>
  <si>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</si>
  <si>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</si>
  <si>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</si>
  <si>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</si>
  <si>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</si>
  <si>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</si>
  <si>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</si>
  <si>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</si>
  <si>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</si>
  <si>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</si>
  <si>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</si>
  <si>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</si>
  <si>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</si>
  <si>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</si>
  <si>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</si>
  <si>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</si>
  <si>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</si>
  <si>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</si>
  <si>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</si>
  <si>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</si>
  <si>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</si>
  <si>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</si>
  <si>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</si>
  <si>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</si>
  <si>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</si>
  <si>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</si>
  <si>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</si>
  <si>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</si>
  <si>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</si>
  <si>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</si>
  <si>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</si>
  <si>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</si>
  <si>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</si>
  <si>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</si>
  <si>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</si>
  <si>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</si>
  <si>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</si>
  <si>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</si>
  <si>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</si>
  <si>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</si>
  <si>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</si>
  <si>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</si>
  <si>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</si>
  <si>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</si>
  <si>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</si>
  <si>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</si>
  <si>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</si>
  <si>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</si>
  <si>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</si>
  <si>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</si>
  <si>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</si>
  <si>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</si>
  <si>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</si>
  <si>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</si>
  <si>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</si>
  <si>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</si>
  <si>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</si>
  <si>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</si>
  <si>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</si>
  <si>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</si>
  <si>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</si>
  <si>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</si>
  <si>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</si>
  <si>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</si>
  <si>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</si>
  <si>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</si>
  <si>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</si>
  <si>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</si>
  <si>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</si>
  <si>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</si>
  <si>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</si>
  <si>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</si>
  <si>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</si>
  <si>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</si>
  <si>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</si>
  <si>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</si>
  <si>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</si>
  <si>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</si>
  <si>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</si>
  <si>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</si>
  <si>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</si>
  <si>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</si>
  <si>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</si>
  <si>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</si>
  <si>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</si>
  <si>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</si>
  <si>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</si>
  <si>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</si>
  <si>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</si>
  <si>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</si>
  <si>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</si>
  <si>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</si>
  <si>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</si>
  <si>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</si>
  <si>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</si>
  <si>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</si>
  <si>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</si>
  <si>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</si>
  <si>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</si>
  <si>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</si>
  <si>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</si>
  <si>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</si>
  <si>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</si>
  <si>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</si>
  <si>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</si>
  <si>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</si>
  <si>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</si>
  <si>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</si>
  <si>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</si>
  <si>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</si>
  <si>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</si>
  <si>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</si>
  <si>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</si>
  <si>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</si>
  <si>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</si>
  <si>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</si>
  <si>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</si>
  <si>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</si>
  <si>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</si>
  <si>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</si>
  <si>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</si>
  <si>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</si>
  <si>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</si>
  <si>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</si>
  <si>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</si>
  <si>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</si>
  <si>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</si>
  <si>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</si>
  <si>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</si>
  <si>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</si>
  <si>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</si>
  <si>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</si>
  <si>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</si>
  <si>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</si>
  <si>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</si>
  <si>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</si>
  <si>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</si>
  <si>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</si>
  <si>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</si>
  <si>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</si>
  <si>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</si>
  <si>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</si>
  <si>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</si>
  <si>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</si>
  <si>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</si>
  <si>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</si>
  <si>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</si>
  <si>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</si>
  <si>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</si>
  <si>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</si>
  <si>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</si>
  <si>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</si>
  <si>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</si>
  <si>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</si>
  <si>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</si>
  <si>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</si>
  <si>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</si>
  <si>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</si>
  <si>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</si>
  <si>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</si>
  <si>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</si>
  <si>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</si>
  <si>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</si>
  <si>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</si>
  <si>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</si>
  <si>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</si>
  <si>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</si>
  <si>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</si>
  <si>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</si>
  <si>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</si>
  <si>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</si>
  <si>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</si>
  <si>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</si>
  <si>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</si>
  <si>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</si>
  <si>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</si>
  <si>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</si>
  <si>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</si>
  <si>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</si>
  <si>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</si>
  <si>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</si>
  <si>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</si>
  <si>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</si>
  <si>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</si>
  <si>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</si>
  <si>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</si>
  <si>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</si>
  <si>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</si>
  <si>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</si>
  <si>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</si>
  <si>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</si>
  <si>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</si>
  <si>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</si>
  <si>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</si>
  <si>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</si>
  <si>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</si>
  <si>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</si>
  <si>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</si>
  <si>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</si>
  <si>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</si>
  <si>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</si>
  <si>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</si>
  <si>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</si>
  <si>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</si>
  <si>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</si>
  <si>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</si>
  <si>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</si>
  <si>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</si>
  <si>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</si>
  <si>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</si>
  <si>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</si>
  <si>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</si>
  <si>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</si>
  <si>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</si>
  <si>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</si>
  <si>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</si>
  <si>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</si>
  <si>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</si>
  <si>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</si>
  <si>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</si>
  <si>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</si>
  <si>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</si>
  <si>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</si>
  <si>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</si>
  <si>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</si>
  <si>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</si>
  <si>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</si>
  <si>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</si>
  <si>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</si>
  <si>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</si>
  <si>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</si>
  <si>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</si>
  <si>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</si>
  <si>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</si>
  <si>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</si>
  <si>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</si>
  <si>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</si>
  <si>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</si>
  <si>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</si>
  <si>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</si>
  <si>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</si>
  <si>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</si>
  <si>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</si>
  <si>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</si>
  <si>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</si>
  <si>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</si>
  <si>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</si>
  <si>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</si>
  <si>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</si>
  <si>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</si>
  <si>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</si>
  <si>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</si>
  <si>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</si>
  <si>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</si>
  <si>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</si>
  <si>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</si>
  <si>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</si>
  <si>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</si>
  <si>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</si>
  <si>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</si>
  <si>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</si>
  <si>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</si>
  <si>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</si>
  <si>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</si>
  <si>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</si>
  <si>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</si>
  <si>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</si>
  <si>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</si>
  <si>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</si>
  <si>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</si>
  <si>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</si>
  <si>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</si>
  <si>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</si>
  <si>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</si>
  <si>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</si>
  <si>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</si>
  <si>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</si>
  <si>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</si>
  <si>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</si>
  <si>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</si>
  <si>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</si>
  <si>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</si>
  <si>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</si>
  <si>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</si>
  <si>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</si>
  <si>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</si>
  <si>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</si>
  <si>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</si>
  <si>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</si>
  <si>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</si>
  <si>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</si>
  <si>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</si>
  <si>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</si>
  <si>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</si>
  <si>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</si>
  <si>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</si>
  <si>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</si>
  <si>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</si>
  <si>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</si>
  <si>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</si>
  <si>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</si>
  <si>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</si>
  <si>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</si>
  <si>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</si>
  <si>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</si>
  <si>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</si>
  <si>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</si>
  <si>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</si>
  <si>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</si>
  <si>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</si>
  <si>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</si>
  <si>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</si>
  <si>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</si>
  <si>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</si>
  <si>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</si>
  <si>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</si>
  <si>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</si>
  <si>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</si>
  <si>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</si>
  <si>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</si>
  <si>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</si>
  <si>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</si>
  <si>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</si>
  <si>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</si>
  <si>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</si>
  <si>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</si>
  <si>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</si>
  <si>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</si>
  <si>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</si>
  <si>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</si>
  <si>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</si>
  <si>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</si>
  <si>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</si>
  <si>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</si>
  <si>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</si>
  <si>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</si>
  <si>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</si>
  <si>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</si>
  <si>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</si>
  <si>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</si>
  <si>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</si>
  <si>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</si>
  <si>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</si>
  <si>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</si>
  <si>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</si>
  <si>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</si>
  <si>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</si>
  <si>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</si>
  <si>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</si>
  <si>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</si>
  <si>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</si>
  <si>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</si>
  <si>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</si>
  <si>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</si>
  <si>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</si>
  <si>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</si>
  <si>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</si>
  <si>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</si>
  <si>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</si>
  <si>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</si>
  <si>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</si>
  <si>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</si>
  <si>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</si>
  <si>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</si>
  <si>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</si>
  <si>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</si>
  <si>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</si>
  <si>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</si>
  <si>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</si>
  <si>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</si>
  <si>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</si>
  <si>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</si>
  <si>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</si>
  <si>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</si>
  <si>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</si>
  <si>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</si>
  <si>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</si>
  <si>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</si>
  <si>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</si>
  <si>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</si>
  <si>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</si>
  <si>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</si>
  <si>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</si>
  <si>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</si>
  <si>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</si>
  <si>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</si>
  <si>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</si>
  <si>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</si>
  <si>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</si>
  <si>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</si>
  <si>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</si>
  <si>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</si>
  <si>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</si>
  <si>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</si>
  <si>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</si>
  <si>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</si>
  <si>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</si>
  <si>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</si>
  <si>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</si>
  <si>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</si>
  <si>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</si>
  <si>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</si>
  <si>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</si>
  <si>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</si>
  <si>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</si>
  <si>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</si>
  <si>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</si>
  <si>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</si>
  <si>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</si>
  <si>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</si>
  <si>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</si>
  <si>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</si>
  <si>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</si>
  <si>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</si>
  <si>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</si>
  <si>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</si>
  <si>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</si>
  <si>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</si>
  <si>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</si>
  <si>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</si>
  <si>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</si>
  <si>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</si>
  <si>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</si>
  <si>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</si>
  <si>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</si>
  <si>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</si>
  <si>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</si>
  <si>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</si>
  <si>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</si>
  <si>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</si>
  <si>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</si>
  <si>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</si>
  <si>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</si>
  <si>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</si>
  <si>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</si>
  <si>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</si>
  <si>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</si>
  <si>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</si>
  <si>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</si>
  <si>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</si>
  <si>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</si>
  <si>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</si>
  <si>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</si>
  <si>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</si>
  <si>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</si>
  <si>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</si>
  <si>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</si>
  <si>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</si>
  <si>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</si>
  <si>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</si>
  <si>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</si>
  <si>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</si>
  <si>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</si>
  <si>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</si>
  <si>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</si>
  <si>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</si>
  <si>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</si>
  <si>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</si>
  <si>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</si>
  <si>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</si>
  <si>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</si>
  <si>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</si>
  <si>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</si>
  <si>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</si>
  <si>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</si>
  <si>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</si>
  <si>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</si>
  <si>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</si>
  <si>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</si>
  <si>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</si>
  <si>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</si>
  <si>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</si>
  <si>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</si>
  <si>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</si>
  <si>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</si>
  <si>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</si>
  <si>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</si>
  <si>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</si>
  <si>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</si>
  <si>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</si>
  <si>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</si>
  <si>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</si>
  <si>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</si>
  <si>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</si>
  <si>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</si>
  <si>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</si>
  <si>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</si>
  <si>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</si>
  <si>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</si>
  <si>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</si>
  <si>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</si>
  <si>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</si>
  <si>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</si>
  <si>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</si>
  <si>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</si>
  <si>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</si>
  <si>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</si>
  <si>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</si>
  <si>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</si>
  <si>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</si>
  <si>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</si>
  <si>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</si>
  <si>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</si>
  <si>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</si>
  <si>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</si>
  <si>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</si>
  <si>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</si>
  <si>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</si>
  <si>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</si>
  <si>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</si>
  <si>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</si>
  <si>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</si>
  <si>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</si>
  <si>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</si>
  <si>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</si>
  <si>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</si>
  <si>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</si>
  <si>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</si>
  <si>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</si>
  <si>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</si>
  <si>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</si>
  <si>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</si>
  <si>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</si>
  <si>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</si>
  <si>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</si>
  <si>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</si>
  <si>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</si>
  <si>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</si>
  <si>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</si>
  <si>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</si>
  <si>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</si>
  <si>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</si>
  <si>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</si>
  <si>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</si>
  <si>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</si>
  <si>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</si>
  <si>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</si>
  <si>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</si>
  <si>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</si>
  <si>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</si>
  <si>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</si>
  <si>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</si>
  <si>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</si>
  <si>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</si>
  <si>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</si>
  <si>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</si>
  <si>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</si>
  <si>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</si>
  <si>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</si>
  <si>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</si>
  <si>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</si>
  <si>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</si>
  <si>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</si>
  <si>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</si>
  <si>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</si>
  <si>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</si>
  <si>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</si>
  <si>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</si>
  <si>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</si>
  <si>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</si>
  <si>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</si>
  <si>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</si>
  <si>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</si>
  <si>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</si>
  <si>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</si>
  <si>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</si>
  <si>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</si>
  <si>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</si>
  <si>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</si>
  <si>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</si>
  <si>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</si>
  <si>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</si>
  <si>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</si>
  <si>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</si>
  <si>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</si>
  <si>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</si>
  <si>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</si>
  <si>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</si>
  <si>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</si>
  <si>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</si>
  <si>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</si>
  <si>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</si>
  <si>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</si>
  <si>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</si>
  <si>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</si>
  <si>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</si>
  <si>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</si>
  <si>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</si>
  <si>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</si>
  <si>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</si>
  <si>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</si>
  <si>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</si>
  <si>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</si>
  <si>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</si>
  <si>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</si>
  <si>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</si>
  <si>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</si>
  <si>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</si>
  <si>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</si>
  <si>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</si>
  <si>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</si>
  <si>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</si>
  <si>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</si>
  <si>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</si>
  <si>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</si>
  <si>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</si>
  <si>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</si>
  <si>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</si>
  <si>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</si>
  <si>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</si>
  <si>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</si>
  <si>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</si>
  <si>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</si>
  <si>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</si>
  <si>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</si>
  <si>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</si>
  <si>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</si>
  <si>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</si>
  <si>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</si>
  <si>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</si>
  <si>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</si>
  <si>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</si>
  <si>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</si>
  <si>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</si>
  <si>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</si>
  <si>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</si>
  <si>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</si>
  <si>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</si>
  <si>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</si>
  <si>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</si>
  <si>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</si>
  <si>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</si>
  <si>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</si>
  <si>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</si>
  <si>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</si>
  <si>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</si>
  <si>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</si>
  <si>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</si>
  <si>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</si>
  <si>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</si>
  <si>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</si>
  <si>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</si>
  <si>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</si>
  <si>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</si>
  <si>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</si>
  <si>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</si>
  <si>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</si>
  <si>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</si>
  <si>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</si>
  <si>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</si>
  <si>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</si>
  <si>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</si>
  <si>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</si>
  <si>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</si>
  <si>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</si>
  <si>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</si>
  <si>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</si>
  <si>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</si>
  <si>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</si>
  <si>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</si>
  <si>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</si>
  <si>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</si>
  <si>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</si>
  <si>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</si>
  <si>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</si>
  <si>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</si>
  <si>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</si>
  <si>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</si>
  <si>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</si>
  <si>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</si>
  <si>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</si>
  <si>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</si>
  <si>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</si>
  <si>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</si>
  <si>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</si>
  <si>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</si>
  <si>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</si>
  <si>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</si>
  <si>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</si>
  <si>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</si>
  <si>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</si>
  <si>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</si>
  <si>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</si>
  <si>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</si>
  <si>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</si>
  <si>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</si>
  <si>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</si>
  <si>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</si>
  <si>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</si>
  <si>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</si>
  <si>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</si>
  <si>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</si>
  <si>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</si>
  <si>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</si>
  <si>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</si>
  <si>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</si>
  <si>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</si>
  <si>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</si>
  <si>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</si>
  <si>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</si>
  <si>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</si>
  <si>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</si>
  <si>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</si>
  <si>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</si>
  <si>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</si>
  <si>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</si>
  <si>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</si>
  <si>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</si>
  <si>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</si>
  <si>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</si>
  <si>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</si>
  <si>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</si>
  <si>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</si>
  <si>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</si>
  <si>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</si>
  <si>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</si>
  <si>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</si>
  <si>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</si>
  <si>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</si>
  <si>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</si>
  <si>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</si>
  <si>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</si>
  <si>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</si>
  <si>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</si>
  <si>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</si>
  <si>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</si>
  <si>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</si>
  <si>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</si>
  <si>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</si>
  <si>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</si>
  <si>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</si>
  <si>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</si>
  <si>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</si>
  <si>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</si>
  <si>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</si>
  <si>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</si>
  <si>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</si>
  <si>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</si>
  <si>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</si>
  <si>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</si>
  <si>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</si>
  <si>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</si>
  <si>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</si>
  <si>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</si>
  <si>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</si>
  <si>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</si>
  <si>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</si>
  <si>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</si>
  <si>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</si>
  <si>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</si>
  <si>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</si>
  <si>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</si>
  <si>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</si>
  <si>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</si>
  <si>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</si>
  <si>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</si>
  <si>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</si>
  <si>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</si>
  <si>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</si>
  <si>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</si>
  <si>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</si>
  <si>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</si>
  <si>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</si>
  <si>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</si>
  <si>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</si>
  <si>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</si>
  <si>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</si>
  <si>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</si>
  <si>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</si>
  <si>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</si>
  <si>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</si>
  <si>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</si>
  <si>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</si>
  <si>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</si>
  <si>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</si>
  <si>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</si>
  <si>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</si>
  <si>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</si>
  <si>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</si>
  <si>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</si>
  <si>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</si>
  <si>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</si>
  <si>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</si>
  <si>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</si>
  <si>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</si>
  <si>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</si>
  <si>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</si>
  <si>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</si>
  <si>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</si>
  <si>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</si>
  <si>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</si>
  <si>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</si>
  <si>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</si>
  <si>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</si>
  <si>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</si>
  <si>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</si>
  <si>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</si>
  <si>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</si>
  <si>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</si>
  <si>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</si>
  <si>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</si>
  <si>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</si>
  <si>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</si>
  <si>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</si>
  <si>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</si>
  <si>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</si>
  <si>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</si>
  <si>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</si>
  <si>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</si>
  <si>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</si>
  <si>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</si>
  <si>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</si>
  <si>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</si>
  <si>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</si>
  <si>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</si>
  <si>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</si>
  <si>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</si>
  <si>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</si>
  <si>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</si>
  <si>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</si>
  <si>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</si>
  <si>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</si>
  <si>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</si>
  <si>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</si>
  <si>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</si>
  <si>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</si>
  <si>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</si>
  <si>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</si>
  <si>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</si>
  <si>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</si>
  <si>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</si>
  <si>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</si>
  <si>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</si>
  <si>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</si>
  <si>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</si>
  <si>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</si>
  <si>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</si>
  <si>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</si>
  <si>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</si>
  <si>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</si>
  <si>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</si>
  <si>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</si>
  <si>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</si>
  <si>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</si>
  <si>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</si>
  <si>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</si>
  <si>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</si>
  <si>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</si>
  <si>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</si>
  <si>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</si>
  <si>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</si>
  <si>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</si>
  <si>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</si>
  <si>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</si>
  <si>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</si>
  <si>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</si>
  <si>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</si>
  <si>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</si>
  <si>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</si>
  <si>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</si>
  <si>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</si>
  <si>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</si>
  <si>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</si>
  <si>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</si>
  <si>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</si>
  <si>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</si>
  <si>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</si>
  <si>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</si>
  <si>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</si>
  <si>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</si>
  <si>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</si>
  <si>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</si>
  <si>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</si>
  <si>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</si>
  <si>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</si>
  <si>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</si>
  <si>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</si>
  <si>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</si>
  <si>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</si>
  <si>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</si>
  <si>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</si>
  <si>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</si>
  <si>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</si>
  <si>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</si>
  <si>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</si>
  <si>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</si>
  <si>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</si>
  <si>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</si>
  <si>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</si>
  <si>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</si>
  <si>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</si>
  <si>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</si>
  <si>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</si>
  <si>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</si>
  <si>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</si>
  <si>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</si>
  <si>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</si>
  <si>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</si>
  <si>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</si>
  <si>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</si>
  <si>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</si>
  <si>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</si>
  <si>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</si>
  <si>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</si>
  <si>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</si>
  <si>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</si>
  <si>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</si>
  <si>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</si>
  <si>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</si>
  <si>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</si>
  <si>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</si>
  <si>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</si>
  <si>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</si>
  <si>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</si>
  <si>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</si>
  <si>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</si>
  <si>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</si>
  <si>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</si>
  <si>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</si>
  <si>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</si>
  <si>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</si>
  <si>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</si>
  <si>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</si>
  <si>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</si>
  <si>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</si>
  <si>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</si>
  <si>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</si>
  <si>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</si>
  <si>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</si>
  <si>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</si>
  <si>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</si>
  <si>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</si>
  <si>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</si>
  <si>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</si>
  <si>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</si>
  <si>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</si>
  <si>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</si>
  <si>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</si>
  <si>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</si>
  <si>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</si>
  <si>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</si>
  <si>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</si>
  <si>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</si>
  <si>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</si>
  <si>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</si>
  <si>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</si>
  <si>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</si>
  <si>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</si>
  <si>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</si>
  <si>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</si>
  <si>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</si>
  <si>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</si>
  <si>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</si>
  <si>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</si>
  <si>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</si>
  <si>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</si>
  <si>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</si>
  <si>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</si>
  <si>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</si>
  <si>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</si>
  <si>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</si>
  <si>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</si>
  <si>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</si>
  <si>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</si>
  <si>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</si>
  <si>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</si>
  <si>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</si>
  <si>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</si>
  <si>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</si>
  <si>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</si>
  <si>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</si>
  <si>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</si>
  <si>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</si>
  <si>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</si>
  <si>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</si>
  <si>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</si>
  <si>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</si>
  <si>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</si>
  <si>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</si>
  <si>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</si>
  <si>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</si>
  <si>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</si>
  <si>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</si>
  <si>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</si>
  <si>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</si>
  <si>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</si>
  <si>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</si>
  <si>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</si>
  <si>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</si>
  <si>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</si>
  <si>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</si>
  <si>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</si>
  <si>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</si>
  <si>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</si>
  <si>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</si>
  <si>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</si>
  <si>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</si>
  <si>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</si>
  <si>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</si>
  <si>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</si>
  <si>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</si>
  <si>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</si>
  <si>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</si>
  <si>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</si>
  <si>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</si>
  <si>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</si>
  <si>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</si>
  <si>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</si>
  <si>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</si>
  <si>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</si>
  <si>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</si>
  <si>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</si>
  <si>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</si>
  <si>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</si>
  <si>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</si>
  <si>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</si>
  <si>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</si>
  <si>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</si>
  <si>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</si>
  <si>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</si>
  <si>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</si>
  <si>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</si>
  <si>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</si>
  <si>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</si>
  <si>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</si>
  <si>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</si>
  <si>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</si>
  <si>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</si>
  <si>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</si>
  <si>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</si>
  <si>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</si>
  <si>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</si>
  <si>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</si>
  <si>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</si>
  <si>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</si>
  <si>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</si>
  <si>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</si>
  <si>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</si>
  <si>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</si>
  <si>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</si>
  <si>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</si>
  <si>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</si>
  <si>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</si>
  <si>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</si>
  <si>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</si>
  <si>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</si>
  <si>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</si>
  <si>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</si>
  <si>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</si>
  <si>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</si>
  <si>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</si>
  <si>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</si>
  <si>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</si>
  <si>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</si>
  <si>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</si>
  <si>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</si>
  <si>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</si>
  <si>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</si>
  <si>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</si>
  <si>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</si>
  <si>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</si>
  <si>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</si>
  <si>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</si>
  <si>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</si>
  <si>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</si>
  <si>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</si>
  <si>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</si>
  <si>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</si>
  <si>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</si>
  <si>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</si>
  <si>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</si>
  <si>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</si>
  <si>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</si>
  <si>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</si>
  <si>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</si>
  <si>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</si>
  <si>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</si>
  <si>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</si>
  <si>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</si>
  <si>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</si>
  <si>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</si>
  <si>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</si>
  <si>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</si>
  <si>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</si>
  <si>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</si>
  <si>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</si>
  <si>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</si>
  <si>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</si>
  <si>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</si>
  <si>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</si>
  <si>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</si>
  <si>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</si>
  <si>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</si>
  <si>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</si>
  <si>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</si>
  <si>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</si>
  <si>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</si>
  <si>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</si>
  <si>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</si>
  <si>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</si>
  <si>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</si>
  <si>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</si>
  <si>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</si>
  <si>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</si>
  <si>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</si>
  <si>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</si>
  <si>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</si>
  <si>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</si>
  <si>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</si>
  <si>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</si>
  <si>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</si>
  <si>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</si>
  <si>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</si>
  <si>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</si>
  <si>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</si>
  <si>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</si>
  <si>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</si>
  <si>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</si>
  <si>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</si>
  <si>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</si>
  <si>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</si>
  <si>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</si>
  <si>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</si>
  <si>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</si>
  <si>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</si>
  <si>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</si>
  <si>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</si>
  <si>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</si>
  <si>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</si>
  <si>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</si>
  <si>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</si>
  <si>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</si>
  <si>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</si>
  <si>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</si>
  <si>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</si>
  <si>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</si>
  <si>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</si>
  <si>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</si>
  <si>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</si>
  <si>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</si>
  <si>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</si>
  <si>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</si>
  <si>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</si>
  <si>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</si>
  <si>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</si>
  <si>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</si>
  <si>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</si>
  <si>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</si>
  <si>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</si>
  <si>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</si>
  <si>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</si>
  <si>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</si>
  <si>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</si>
  <si>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</si>
  <si>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</si>
  <si>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</si>
  <si>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</si>
  <si>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</si>
  <si>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</si>
  <si>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</si>
  <si>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</si>
  <si>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</si>
  <si>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</si>
  <si>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</si>
  <si>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</si>
  <si>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</si>
  <si>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</si>
  <si>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</si>
  <si>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</si>
  <si>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</si>
  <si>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</si>
  <si>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</si>
  <si>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</si>
  <si>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</si>
  <si>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</si>
  <si>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</si>
  <si>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</si>
  <si>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</si>
  <si>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</si>
  <si>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</si>
  <si>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</si>
  <si>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</si>
  <si>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</si>
  <si>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</si>
  <si>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</si>
  <si>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</si>
  <si>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</si>
  <si>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</si>
  <si>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</si>
  <si>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</si>
  <si>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</si>
  <si>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</si>
  <si>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</si>
  <si>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</si>
  <si>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</si>
  <si>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</si>
  <si>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</si>
  <si>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</si>
  <si>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</si>
  <si>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</si>
  <si>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</si>
  <si>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</si>
  <si>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</si>
  <si>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</si>
  <si>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</si>
  <si>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</si>
  <si>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</si>
  <si>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</si>
  <si>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</si>
  <si>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</si>
  <si>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</si>
  <si>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</si>
  <si>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</si>
  <si>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</si>
  <si>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</si>
  <si>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</si>
  <si>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</si>
  <si>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</si>
  <si>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</si>
  <si>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</si>
  <si>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</si>
  <si>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</si>
  <si>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</si>
  <si>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</si>
  <si>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</si>
  <si>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</si>
  <si>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</si>
  <si>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</si>
  <si>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</si>
  <si>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</si>
  <si>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</si>
  <si>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</si>
  <si>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</si>
  <si>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</si>
  <si>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</si>
  <si>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</si>
  <si>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</si>
  <si>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</si>
  <si>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</si>
  <si>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</si>
  <si>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</si>
  <si>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</si>
  <si>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</si>
  <si>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</si>
  <si>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</si>
  <si>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</si>
  <si>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</si>
  <si>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</si>
  <si>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</si>
  <si>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</si>
  <si>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</si>
  <si>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</si>
  <si>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</si>
  <si>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</si>
  <si>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</si>
  <si>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</si>
  <si>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</si>
  <si>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</si>
  <si>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</si>
  <si>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</si>
  <si>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</si>
  <si>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</si>
  <si>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</si>
  <si>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</si>
  <si>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</si>
  <si>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</si>
  <si>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</si>
  <si>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</si>
  <si>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</si>
  <si>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</si>
  <si>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</si>
  <si>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</si>
  <si>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</si>
  <si>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</si>
  <si>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</si>
  <si>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</si>
  <si>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</si>
  <si>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</si>
  <si>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</si>
  <si>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</si>
  <si>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</si>
  <si>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</si>
  <si>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</si>
  <si>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</si>
  <si>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</si>
  <si>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</si>
  <si>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</si>
  <si>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</si>
  <si>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</si>
  <si>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</si>
  <si>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</si>
  <si>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</si>
  <si>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</si>
  <si>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</si>
  <si>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</si>
  <si>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</si>
  <si>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</si>
  <si>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</si>
  <si>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</si>
  <si>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</si>
  <si>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</si>
  <si>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</si>
  <si>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</si>
  <si>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</si>
  <si>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</si>
  <si>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</si>
  <si>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</si>
  <si>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</si>
  <si>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</si>
  <si>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</si>
  <si>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</si>
  <si>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</si>
  <si>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</si>
  <si>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</si>
  <si>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</si>
  <si>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</si>
  <si>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</si>
  <si>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</si>
  <si>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</si>
  <si>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</si>
  <si>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</si>
  <si>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</si>
  <si>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</si>
  <si>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</si>
  <si>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</si>
  <si>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</si>
  <si>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</si>
  <si>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</si>
  <si>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</si>
  <si>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</si>
  <si>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</si>
  <si>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</si>
  <si>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</si>
  <si>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</si>
  <si>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</si>
  <si>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</si>
  <si>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</si>
  <si>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</si>
  <si>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</si>
  <si>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</si>
  <si>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</si>
  <si>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</si>
  <si>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</si>
  <si>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</si>
  <si>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</si>
  <si>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</si>
  <si>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</si>
  <si>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</si>
  <si>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</si>
  <si>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</si>
  <si>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</si>
  <si>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</si>
  <si>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</si>
  <si>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</si>
  <si>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</si>
  <si>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</si>
  <si>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</si>
  <si>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</si>
  <si>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</si>
  <si>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</si>
  <si>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</si>
  <si>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</si>
  <si>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</si>
  <si>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</si>
  <si>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</si>
  <si>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</si>
  <si>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</si>
  <si>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</si>
  <si>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</si>
  <si>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</si>
  <si>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</si>
  <si>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</si>
  <si>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</si>
  <si>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</si>
  <si>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</si>
  <si>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</si>
  <si>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</si>
  <si>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</si>
  <si>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</si>
  <si>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</si>
  <si>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</si>
  <si>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</si>
  <si>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</si>
  <si>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</si>
  <si>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</si>
  <si>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</si>
  <si>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</si>
  <si>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</si>
  <si>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</si>
  <si>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</si>
  <si>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</si>
  <si>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</si>
  <si>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</si>
  <si>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</si>
  <si>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</si>
  <si>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</si>
  <si>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</si>
  <si>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</si>
  <si>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</si>
  <si>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</si>
  <si>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</si>
  <si>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</si>
  <si>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</si>
  <si>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</si>
  <si>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</si>
  <si>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</si>
  <si>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</si>
  <si>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</si>
  <si>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</si>
  <si>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</si>
  <si>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</si>
  <si>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</si>
  <si>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</si>
  <si>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</si>
  <si>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</si>
  <si>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</si>
  <si>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</si>
  <si>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</si>
  <si>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</si>
  <si>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</si>
  <si>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</si>
  <si>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</si>
  <si>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</si>
  <si>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</si>
  <si>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</si>
  <si>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</si>
  <si>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</si>
  <si>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</si>
  <si>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</si>
  <si>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</si>
  <si>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</si>
  <si>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</si>
  <si>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</si>
  <si>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</si>
  <si>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</si>
  <si>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</si>
  <si>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</si>
  <si>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</si>
  <si>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</si>
  <si>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</si>
  <si>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</si>
  <si>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</si>
  <si>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</si>
  <si>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</si>
  <si>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</si>
  <si>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</si>
  <si>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</si>
  <si>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</si>
  <si>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</si>
  <si>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</si>
  <si>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</si>
  <si>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</si>
  <si>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</si>
  <si>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</si>
  <si>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</si>
  <si>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</si>
  <si>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</si>
  <si>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</si>
  <si>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</si>
  <si>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</si>
  <si>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</si>
  <si>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</si>
  <si>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</si>
  <si>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</si>
  <si>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</si>
  <si>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</si>
  <si>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</si>
  <si>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</si>
  <si>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</si>
  <si>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</si>
  <si>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</si>
  <si>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</si>
  <si>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</si>
  <si>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</si>
  <si>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</si>
  <si>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</si>
  <si>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</si>
  <si>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</si>
  <si>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</si>
  <si>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</si>
  <si>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</si>
  <si>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</si>
  <si>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</si>
  <si>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</si>
  <si>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</si>
  <si>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</si>
  <si>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</si>
  <si>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</si>
  <si>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</si>
  <si>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</si>
  <si>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</si>
  <si>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</si>
  <si>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</si>
  <si>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</si>
  <si>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</si>
  <si>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</si>
  <si>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</si>
  <si>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</si>
  <si>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</si>
  <si>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</si>
  <si>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</si>
  <si>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</si>
  <si>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</si>
  <si>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</si>
  <si>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</si>
  <si>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</si>
  <si>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</si>
  <si>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</si>
  <si>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</si>
  <si>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</si>
  <si>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</si>
  <si>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</si>
  <si>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</si>
  <si>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</si>
  <si>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</si>
  <si>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</si>
  <si>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</si>
  <si>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</si>
  <si>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</si>
  <si>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</si>
  <si>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</si>
  <si>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</si>
  <si>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</si>
  <si>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</si>
  <si>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</si>
  <si>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</si>
  <si>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</si>
  <si>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</si>
  <si>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</si>
  <si>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</si>
  <si>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</si>
  <si>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</si>
  <si>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</si>
  <si>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</si>
  <si>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</si>
  <si>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</si>
  <si>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</si>
  <si>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</si>
  <si>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</si>
  <si>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</si>
  <si>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</si>
  <si>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</si>
  <si>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</si>
  <si>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</si>
  <si>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</si>
  <si>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</si>
  <si>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</si>
  <si>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</si>
  <si>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</si>
  <si>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</si>
  <si>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</si>
  <si>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</si>
  <si>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</si>
  <si>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</si>
  <si>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</si>
  <si>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</si>
  <si>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</si>
  <si>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</si>
  <si>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</si>
  <si>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</si>
  <si>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</si>
  <si>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</si>
  <si>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</si>
  <si>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</si>
  <si>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</si>
  <si>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</si>
  <si>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</si>
  <si>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</si>
  <si>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</si>
  <si>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</si>
  <si>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</si>
  <si>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</si>
  <si>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</si>
  <si>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</si>
  <si>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</si>
  <si>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</si>
  <si>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</si>
  <si>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</si>
  <si>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</si>
  <si>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</si>
  <si>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</si>
  <si>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</si>
  <si>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</si>
  <si>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</si>
  <si>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</si>
  <si>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</si>
  <si>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</si>
  <si>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</si>
  <si>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</si>
  <si>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</si>
  <si>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</si>
  <si>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</si>
  <si>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</si>
  <si>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</si>
  <si>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</si>
  <si>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</si>
  <si>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</si>
  <si>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</si>
  <si>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</si>
  <si>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</si>
  <si>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</si>
  <si>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</si>
  <si>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</si>
  <si>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</si>
  <si>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</si>
  <si>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</si>
  <si>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</si>
  <si>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</si>
  <si>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</si>
  <si>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</si>
  <si>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</si>
  <si>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</si>
  <si>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</si>
  <si>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</si>
  <si>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</si>
  <si>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</si>
  <si>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</si>
  <si>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</si>
  <si>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</si>
  <si>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</si>
  <si>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</si>
  <si>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</si>
  <si>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</si>
  <si>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</si>
  <si>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</si>
  <si>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</si>
  <si>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</si>
  <si>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</si>
  <si>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</si>
  <si>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</si>
  <si>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</si>
  <si>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</si>
  <si>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</si>
  <si>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</si>
  <si>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</si>
  <si>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</si>
  <si>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</si>
  <si>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</si>
  <si>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</si>
  <si>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</si>
  <si>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</si>
  <si>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</si>
  <si>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</si>
  <si>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</si>
  <si>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</si>
  <si>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</si>
  <si>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</si>
  <si>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</si>
  <si>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</si>
  <si>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</si>
  <si>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</si>
  <si>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</si>
  <si>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</si>
  <si>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</si>
  <si>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</si>
  <si>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</si>
  <si>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</si>
  <si>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</si>
  <si>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</si>
  <si>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</si>
  <si>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</si>
  <si>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</si>
  <si>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</si>
  <si>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</si>
  <si>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</si>
  <si>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</si>
  <si>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</si>
  <si>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</si>
  <si>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</si>
  <si>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</si>
  <si>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</si>
  <si>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</si>
  <si>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</si>
  <si>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</si>
  <si>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</si>
  <si>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</si>
  <si>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</si>
  <si>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</si>
  <si>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</si>
  <si>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</si>
  <si>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</si>
  <si>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</si>
  <si>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</si>
  <si>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</si>
  <si>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</si>
  <si>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</si>
  <si>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</si>
  <si>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</si>
  <si>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</si>
  <si>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</si>
  <si>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</si>
  <si>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</si>
  <si>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</si>
  <si>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</si>
  <si>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</si>
  <si>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</si>
  <si>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</si>
  <si>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</si>
  <si>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</si>
  <si>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</si>
  <si>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</si>
  <si>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</si>
  <si>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</si>
  <si>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</si>
  <si>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</si>
  <si>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</si>
  <si>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</si>
  <si>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</si>
  <si>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</si>
  <si>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</si>
  <si>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</si>
  <si>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</si>
  <si>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</si>
  <si>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</si>
  <si>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</si>
  <si>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</si>
  <si>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</si>
  <si>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</si>
  <si>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</si>
  <si>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</si>
  <si>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</si>
  <si>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</si>
  <si>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</si>
  <si>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</si>
  <si>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</si>
  <si>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</si>
  <si>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</si>
  <si>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</si>
  <si>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</si>
  <si>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</si>
  <si>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</si>
  <si>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</si>
  <si>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</si>
  <si>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</si>
  <si>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</si>
  <si>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</si>
  <si>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</si>
  <si>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</si>
  <si>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</si>
  <si>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</si>
  <si>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</si>
  <si>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</si>
  <si>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</si>
  <si>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</si>
  <si>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</si>
  <si>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</si>
  <si>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</si>
  <si>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</si>
  <si>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</si>
  <si>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</si>
  <si>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</si>
  <si>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</si>
  <si>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</si>
  <si>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</si>
  <si>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</si>
  <si>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</si>
  <si>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</si>
  <si>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</si>
  <si>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</si>
  <si>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</si>
  <si>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</si>
  <si>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</si>
  <si>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</si>
  <si>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</si>
  <si>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</si>
  <si>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</si>
  <si>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</si>
  <si>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</si>
  <si>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</si>
  <si>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</si>
  <si>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</si>
  <si>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</si>
  <si>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</si>
  <si>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</si>
  <si>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</si>
  <si>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</si>
  <si>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</si>
  <si>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</si>
  <si>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</si>
  <si>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</si>
  <si>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</si>
  <si>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</si>
  <si>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</si>
  <si>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</si>
  <si>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</si>
  <si>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</si>
  <si>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</si>
  <si>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</si>
  <si>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</si>
  <si>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</si>
  <si>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</si>
  <si>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</si>
  <si>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</si>
  <si>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</si>
  <si>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</si>
  <si>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</si>
  <si>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</si>
  <si>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</si>
  <si>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</si>
  <si>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</si>
  <si>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</si>
  <si>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</si>
  <si>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</si>
  <si>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</si>
  <si>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</si>
  <si>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</si>
  <si>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</si>
  <si>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</si>
  <si>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</si>
  <si>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</si>
  <si>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</si>
  <si>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</si>
  <si>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</si>
  <si>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</si>
  <si>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</si>
  <si>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</si>
  <si>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</si>
  <si>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</si>
  <si>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</si>
  <si>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</si>
  <si>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</si>
  <si>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</si>
  <si>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</si>
  <si>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</si>
  <si>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</si>
  <si>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</si>
  <si>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</si>
  <si>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</si>
  <si>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</si>
  <si>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</si>
  <si>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</si>
  <si>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</si>
  <si>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</si>
  <si>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</si>
  <si>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</si>
  <si>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</si>
  <si>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</si>
  <si>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</si>
  <si>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</si>
  <si>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</si>
  <si>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</si>
  <si>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</si>
  <si>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</si>
  <si>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</si>
  <si>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</si>
  <si>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</si>
  <si>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</si>
  <si>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</si>
  <si>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</si>
  <si>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</si>
  <si>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</si>
  <si>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</si>
  <si>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</si>
  <si>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</si>
  <si>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</si>
  <si>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</si>
  <si>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</si>
  <si>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</si>
  <si>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</si>
  <si>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</si>
  <si>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</si>
  <si>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</si>
  <si>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</si>
  <si>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</si>
  <si>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</si>
  <si>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</si>
  <si>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</si>
  <si>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</si>
  <si>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</si>
  <si>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</si>
  <si>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</si>
  <si>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</si>
  <si>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</si>
  <si>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</si>
  <si>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</si>
  <si>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</si>
  <si>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</si>
  <si>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</si>
  <si>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</si>
  <si>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</si>
  <si>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</si>
  <si>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</si>
  <si>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</si>
  <si>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</si>
  <si>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</si>
  <si>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</si>
  <si>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</si>
  <si>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</si>
  <si>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</si>
  <si>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</si>
  <si>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</si>
  <si>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</si>
  <si>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</si>
  <si>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</si>
  <si>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</si>
  <si>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</si>
  <si>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</si>
  <si>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</si>
  <si>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</si>
  <si>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</si>
  <si>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</si>
  <si>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</si>
  <si>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</si>
  <si>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</si>
  <si>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</si>
  <si>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</si>
  <si>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</si>
  <si>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</si>
  <si>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</si>
  <si>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</si>
  <si>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</si>
  <si>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</si>
  <si>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</si>
  <si>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</si>
  <si>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</si>
  <si>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</si>
  <si>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</si>
  <si>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</si>
  <si>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</si>
  <si>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</si>
  <si>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</si>
  <si>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</si>
  <si>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</si>
  <si>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</si>
  <si>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</si>
  <si>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</si>
  <si>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</si>
  <si>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</si>
  <si>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</si>
  <si>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</si>
  <si>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</si>
  <si>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</si>
  <si>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</si>
  <si>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</si>
  <si>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</si>
  <si>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</si>
  <si>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</si>
  <si>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</si>
  <si>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</si>
  <si>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</si>
  <si>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</si>
  <si>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</si>
  <si>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</si>
  <si>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</si>
  <si>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</si>
  <si>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</si>
  <si>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</si>
  <si>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</si>
  <si>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</si>
  <si>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</si>
  <si>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</si>
  <si>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</si>
  <si>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</si>
  <si>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</si>
  <si>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</si>
  <si>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</si>
  <si>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</si>
  <si>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</si>
  <si>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</si>
  <si>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</si>
  <si>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</si>
  <si>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</si>
  <si>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</si>
  <si>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</si>
  <si>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</si>
  <si>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</si>
  <si>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</si>
  <si>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</si>
  <si>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</si>
  <si>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</si>
  <si>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</si>
  <si>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</si>
  <si>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</si>
  <si>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</si>
  <si>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</si>
  <si>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</si>
  <si>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</si>
  <si>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</si>
  <si>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</si>
  <si>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</si>
  <si>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</si>
  <si>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</si>
  <si>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</si>
  <si>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</si>
  <si>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</si>
  <si>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</si>
  <si>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</si>
  <si>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</si>
  <si>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</si>
  <si>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</si>
  <si>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</si>
  <si>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</si>
  <si>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</si>
  <si>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</si>
  <si>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</si>
  <si>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</si>
  <si>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</si>
  <si>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</si>
  <si>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</si>
  <si>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</si>
  <si>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</si>
  <si>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</si>
  <si>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</si>
  <si>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</si>
  <si>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</si>
  <si>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</si>
  <si>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</si>
  <si>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</si>
  <si>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</si>
  <si>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</si>
  <si>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</si>
  <si>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</si>
  <si>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</si>
  <si>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</si>
  <si>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</si>
  <si>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</si>
  <si>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</si>
  <si>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</si>
  <si>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</si>
  <si>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</si>
  <si>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</si>
  <si>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</si>
  <si>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</si>
  <si>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</si>
  <si>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</si>
  <si>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</si>
  <si>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</si>
  <si>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</si>
  <si>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</si>
  <si>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</si>
  <si>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</si>
  <si>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</si>
  <si>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</si>
  <si>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</si>
  <si>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</si>
  <si>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</si>
  <si>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</si>
  <si>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</si>
  <si>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</si>
  <si>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</si>
  <si>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</si>
  <si>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</si>
  <si>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</si>
  <si>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</si>
  <si>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</si>
  <si>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</si>
  <si>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</si>
  <si>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</si>
  <si>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</si>
  <si>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</si>
  <si>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</si>
  <si>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</si>
  <si>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</si>
  <si>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</si>
  <si>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</si>
  <si>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</si>
  <si>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</si>
  <si>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</si>
  <si>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</si>
  <si>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</si>
  <si>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</si>
  <si>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</si>
  <si>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</si>
  <si>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</si>
  <si>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</si>
  <si>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</si>
  <si>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</si>
  <si>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</si>
  <si>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</si>
  <si>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</si>
  <si>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</si>
  <si>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</si>
  <si>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</si>
  <si>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</si>
  <si>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</si>
  <si>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</si>
  <si>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</si>
  <si>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</si>
  <si>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</si>
  <si>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</si>
  <si>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</si>
  <si>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</si>
  <si>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</si>
  <si>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</si>
  <si>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</si>
  <si>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</si>
  <si>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</si>
  <si>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</si>
  <si>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</si>
  <si>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</si>
  <si>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</si>
  <si>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</si>
  <si>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</si>
  <si>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</si>
  <si>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</si>
  <si>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</si>
  <si>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</si>
  <si>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</si>
  <si>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</si>
  <si>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</si>
  <si>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</si>
  <si>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</si>
  <si>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</si>
  <si>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</si>
  <si>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</si>
  <si>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</si>
  <si>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</si>
  <si>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</si>
  <si>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</si>
  <si>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</si>
  <si>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</si>
  <si>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</si>
  <si>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</si>
  <si>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</si>
  <si>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</si>
  <si>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</si>
  <si>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</si>
  <si>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</si>
  <si>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</si>
  <si>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</si>
  <si>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</si>
  <si>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</si>
  <si>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</si>
  <si>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</si>
  <si>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</si>
  <si>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</si>
  <si>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</si>
  <si>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</si>
  <si>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</si>
  <si>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</si>
  <si>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</si>
  <si>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</si>
  <si>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</si>
  <si>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</si>
  <si>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</si>
  <si>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</si>
  <si>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</si>
  <si>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</si>
  <si>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</si>
  <si>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</si>
  <si>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</si>
  <si>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</si>
  <si>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</si>
  <si>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</si>
  <si>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</si>
  <si>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</si>
  <si>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</si>
  <si>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</si>
  <si>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</si>
  <si>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</si>
  <si>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</si>
  <si>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</si>
  <si>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</si>
  <si>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</si>
  <si>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</si>
  <si>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</si>
  <si>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</si>
  <si>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</si>
  <si>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</si>
  <si>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</si>
  <si>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</si>
  <si>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</si>
  <si>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</si>
  <si>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</si>
  <si>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</si>
  <si>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</si>
  <si>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</si>
  <si>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</si>
  <si>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</si>
  <si>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</si>
  <si>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</si>
  <si>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</si>
  <si>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</si>
  <si>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</si>
  <si>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</si>
  <si>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</si>
  <si>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</si>
  <si>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</si>
  <si>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</si>
  <si>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</si>
  <si>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</si>
  <si>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</si>
  <si>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</si>
  <si>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</si>
  <si>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</si>
  <si>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</si>
  <si>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</si>
  <si>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</si>
  <si>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</si>
  <si>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</si>
  <si>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</si>
  <si>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</si>
  <si>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</si>
  <si>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</si>
  <si>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</si>
  <si>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</si>
  <si>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</si>
  <si>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</si>
  <si>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</si>
  <si>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</si>
  <si>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</si>
  <si>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</si>
  <si>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</si>
  <si>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</si>
  <si>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</si>
  <si>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</si>
  <si>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</si>
  <si>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</si>
  <si>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</si>
  <si>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</si>
  <si>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</si>
  <si>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</si>
  <si>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</si>
  <si>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</si>
  <si>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</si>
  <si>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</si>
  <si>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</si>
  <si>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</si>
  <si>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</si>
  <si>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</si>
  <si>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</si>
  <si>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</si>
  <si>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</si>
  <si>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</si>
  <si>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</si>
  <si>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</si>
  <si>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</si>
  <si>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</si>
  <si>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</si>
  <si>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</si>
  <si>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</si>
  <si>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</si>
  <si>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</si>
  <si>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</si>
  <si>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</si>
  <si>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</si>
  <si>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</si>
  <si>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</si>
  <si>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</si>
  <si>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</si>
  <si>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</si>
  <si>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</si>
  <si>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</si>
  <si>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</si>
  <si>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</si>
  <si>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</si>
  <si>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</si>
  <si>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</si>
  <si>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</si>
  <si>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</si>
  <si>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</si>
  <si>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</si>
  <si>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</si>
  <si>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</si>
  <si>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</si>
  <si>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</si>
  <si>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</si>
  <si>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</si>
  <si>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</si>
  <si>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</si>
  <si>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</si>
  <si>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</si>
  <si>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</si>
  <si>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</si>
  <si>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</si>
  <si>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</si>
  <si>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</si>
  <si>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</si>
  <si>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</si>
  <si>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</si>
  <si>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</si>
  <si>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</si>
  <si>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</si>
  <si>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</si>
  <si>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</si>
  <si>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</si>
  <si>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</si>
  <si>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</si>
  <si>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</si>
  <si>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</si>
  <si>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</si>
  <si>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</si>
  <si>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</si>
  <si>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</si>
  <si>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</si>
  <si>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</si>
  <si>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</si>
  <si>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</si>
  <si>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</si>
  <si>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</si>
  <si>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</si>
  <si>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</si>
  <si>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</si>
  <si>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</si>
  <si>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</si>
  <si>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</si>
  <si>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</si>
  <si>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</si>
  <si>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</si>
  <si>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</si>
  <si>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</si>
  <si>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</si>
  <si>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</si>
  <si>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</si>
  <si>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</si>
  <si>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</si>
  <si>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</si>
  <si>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</si>
  <si>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</si>
  <si>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</si>
  <si>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</si>
  <si>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</si>
  <si>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</si>
  <si>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</si>
  <si>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</si>
  <si>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</si>
  <si>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</si>
  <si>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</si>
  <si>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</si>
  <si>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</si>
  <si>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</si>
  <si>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</si>
  <si>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</si>
  <si>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</si>
  <si>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</si>
  <si>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</si>
  <si>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</si>
  <si>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</si>
  <si>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</si>
  <si>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</si>
  <si>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</si>
  <si>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</si>
  <si>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</si>
  <si>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</si>
  <si>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</si>
  <si>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</si>
  <si>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</si>
  <si>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</si>
  <si>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</si>
  <si>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</si>
  <si>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</si>
  <si>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</si>
  <si>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</si>
  <si>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</si>
  <si>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</si>
  <si>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</si>
  <si>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</si>
  <si>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</si>
  <si>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</si>
  <si>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</si>
  <si>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</si>
  <si>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</si>
  <si>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</si>
  <si>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</si>
  <si>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</si>
  <si>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</si>
  <si>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</si>
  <si>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</si>
  <si>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</si>
  <si>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</si>
  <si>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</si>
  <si>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</si>
  <si>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</si>
  <si>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</si>
  <si>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</si>
  <si>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</si>
  <si>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</si>
  <si>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</si>
  <si>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</si>
  <si>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</si>
  <si>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</si>
  <si>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</si>
  <si>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</si>
  <si>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</si>
  <si>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</si>
  <si>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</si>
  <si>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</si>
  <si>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</si>
  <si>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</si>
  <si>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</si>
  <si>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</si>
  <si>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</si>
  <si>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</si>
  <si>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</si>
  <si>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</si>
  <si>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</si>
  <si>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</si>
  <si>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</si>
  <si>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</si>
  <si>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</si>
  <si>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</si>
  <si>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</si>
  <si>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</si>
  <si>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</si>
  <si>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</si>
  <si>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</si>
  <si>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</si>
  <si>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</si>
  <si>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</si>
  <si>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</si>
  <si>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</si>
  <si>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</si>
  <si>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</si>
  <si>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</si>
  <si>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</si>
  <si>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</si>
  <si>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</si>
  <si>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</si>
  <si>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</si>
  <si>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</si>
  <si>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</si>
  <si>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</si>
  <si>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</si>
  <si>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</si>
  <si>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</si>
  <si>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</si>
  <si>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</si>
  <si>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</si>
  <si>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</si>
  <si>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</si>
  <si>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</si>
  <si>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</si>
  <si>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</si>
  <si>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</si>
  <si>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</si>
  <si>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</si>
  <si>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</si>
  <si>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</si>
  <si>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</si>
  <si>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</si>
  <si>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</si>
  <si>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</si>
  <si>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</si>
  <si>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</si>
  <si>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</si>
  <si>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</si>
  <si>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</si>
  <si>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</si>
  <si>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</si>
  <si>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</si>
  <si>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</si>
  <si>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</si>
  <si>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</si>
  <si>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</si>
  <si>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</si>
  <si>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</si>
  <si>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</si>
  <si>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</si>
  <si>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</si>
  <si>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</si>
  <si>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</si>
  <si>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</si>
  <si>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</si>
  <si>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</si>
  <si>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</si>
  <si>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</si>
  <si>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</si>
  <si>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</si>
  <si>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</si>
  <si>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</si>
  <si>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</si>
  <si>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</si>
  <si>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</si>
  <si>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</si>
  <si>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</si>
  <si>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</si>
  <si>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</si>
  <si>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</si>
  <si>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</si>
  <si>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</si>
  <si>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</si>
  <si>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</si>
  <si>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</si>
  <si>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</si>
  <si>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</si>
  <si>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</si>
  <si>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</si>
  <si>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</si>
  <si>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</si>
  <si>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</si>
  <si>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</si>
  <si>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</si>
  <si>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</si>
  <si>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</si>
  <si>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</si>
  <si>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</si>
  <si>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</si>
  <si>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</si>
  <si>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</si>
  <si>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</si>
  <si>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</si>
  <si>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</si>
  <si>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</si>
  <si>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</si>
  <si>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</si>
  <si>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</si>
  <si>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</si>
  <si>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</si>
  <si>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</si>
  <si>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</si>
  <si>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</si>
  <si>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</si>
  <si>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</si>
  <si>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</si>
  <si>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</si>
  <si>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</si>
  <si>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</si>
  <si>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</si>
  <si>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</si>
  <si>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</si>
  <si>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</si>
  <si>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</si>
  <si>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</si>
  <si>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</si>
  <si>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</si>
  <si>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</si>
  <si>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</si>
  <si>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</si>
  <si>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</si>
  <si>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</si>
  <si>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</si>
  <si>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</si>
  <si>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</si>
  <si>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</si>
  <si>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</si>
  <si>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</si>
  <si>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</si>
  <si>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</si>
  <si>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</si>
  <si>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</si>
  <si>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</si>
  <si>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</si>
  <si>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</si>
  <si>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</si>
  <si>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</si>
  <si>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</si>
  <si>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</si>
  <si>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</si>
  <si>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</si>
  <si>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</si>
  <si>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</si>
  <si>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</si>
  <si>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</si>
  <si>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</si>
  <si>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</si>
  <si>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</si>
  <si>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</si>
  <si>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</si>
  <si>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</si>
  <si>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</si>
  <si>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</si>
  <si>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</si>
  <si>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</si>
  <si>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</si>
  <si>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</si>
  <si>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</si>
  <si>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</si>
  <si>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</si>
  <si>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</si>
  <si>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</si>
  <si>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</si>
  <si>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</si>
  <si>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</si>
  <si>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</si>
  <si>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</si>
  <si>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</si>
  <si>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</si>
  <si>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</si>
  <si>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</si>
  <si>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</si>
  <si>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</si>
  <si>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</si>
  <si>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</si>
  <si>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</si>
  <si>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</si>
  <si>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</si>
  <si>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</si>
  <si>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</si>
  <si>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</si>
  <si>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</si>
  <si>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</si>
  <si>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</si>
  <si>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</si>
  <si>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</si>
  <si>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</si>
  <si>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</si>
  <si>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</si>
  <si>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</si>
  <si>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</si>
  <si>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</si>
  <si>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</si>
  <si>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</si>
  <si>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</si>
  <si>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</si>
  <si>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</si>
  <si>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</si>
  <si>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</si>
  <si>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</si>
  <si>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</si>
  <si>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</si>
  <si>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</si>
  <si>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</si>
  <si>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</si>
  <si>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</si>
  <si>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</si>
  <si>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</si>
  <si>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</si>
  <si>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</si>
  <si>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</si>
  <si>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</si>
  <si>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</si>
  <si>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</si>
  <si>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</si>
  <si>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</si>
  <si>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</si>
  <si>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</si>
  <si>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</si>
  <si>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</si>
  <si>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</si>
  <si>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</si>
  <si>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</si>
  <si>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</si>
  <si>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</si>
  <si>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</si>
  <si>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</si>
  <si>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</si>
  <si>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</si>
  <si>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</si>
  <si>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</si>
  <si>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</si>
  <si>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</si>
  <si>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</si>
  <si>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</si>
  <si>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</si>
  <si>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</si>
  <si>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</si>
  <si>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</si>
  <si>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</si>
  <si>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</si>
  <si>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</si>
  <si>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</si>
  <si>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</si>
  <si>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</si>
  <si>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</si>
  <si>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</si>
  <si>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</si>
  <si>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</si>
  <si>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</si>
  <si>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</si>
  <si>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</si>
  <si>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</si>
  <si>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</si>
  <si>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</si>
  <si>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</si>
  <si>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</si>
  <si>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</si>
  <si>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</si>
  <si>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</si>
  <si>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</si>
  <si>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</si>
  <si>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</si>
  <si>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</si>
  <si>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</si>
  <si>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</si>
  <si>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</si>
  <si>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</si>
  <si>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</si>
  <si>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</si>
  <si>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</si>
  <si>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</si>
  <si>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</si>
  <si>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</si>
  <si>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</si>
  <si>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</si>
  <si>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</si>
  <si>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</si>
  <si>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</si>
  <si>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</si>
  <si>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</si>
  <si>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</si>
  <si>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</si>
  <si>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</si>
  <si>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</si>
  <si>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</si>
  <si>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</si>
  <si>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</si>
  <si>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</si>
  <si>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</si>
  <si>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</si>
  <si>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</si>
  <si>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</si>
  <si>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</si>
  <si>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</si>
  <si>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</si>
  <si>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</si>
  <si>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</si>
  <si>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</si>
  <si>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</si>
  <si>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</si>
  <si>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</si>
  <si>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</si>
  <si>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</si>
  <si>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</si>
  <si>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</si>
  <si>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</si>
  <si>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</si>
  <si>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</si>
  <si>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</si>
  <si>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</si>
  <si>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</si>
  <si>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</si>
  <si>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</si>
  <si>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</si>
  <si>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</si>
  <si>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</si>
  <si>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</si>
  <si>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</si>
  <si>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</si>
  <si>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</si>
  <si>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</si>
  <si>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</si>
  <si>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</si>
  <si>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</si>
  <si>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</si>
  <si>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</si>
  <si>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</si>
  <si>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</si>
  <si>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</si>
  <si>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</si>
  <si>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</si>
  <si>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</si>
  <si>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</si>
  <si>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</si>
  <si>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</si>
  <si>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</si>
  <si>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</si>
  <si>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</si>
  <si>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</si>
  <si>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</si>
  <si>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</si>
  <si>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</si>
  <si>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</si>
  <si>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</si>
  <si>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</si>
  <si>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</si>
  <si>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</si>
  <si>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</si>
  <si>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</si>
  <si>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</si>
  <si>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</si>
  <si>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</si>
  <si>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</si>
  <si>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</si>
  <si>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</si>
  <si>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</si>
  <si>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</si>
  <si>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</si>
  <si>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</si>
  <si>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</si>
  <si>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</si>
  <si>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</si>
  <si>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</si>
  <si>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</si>
  <si>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</si>
  <si>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</si>
  <si>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</si>
  <si>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</si>
  <si>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</si>
  <si>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</si>
  <si>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</si>
  <si>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</si>
  <si>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</si>
  <si>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</si>
  <si>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</si>
  <si>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</si>
  <si>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</si>
  <si>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</si>
  <si>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</si>
  <si>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</si>
  <si>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</si>
  <si>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</si>
  <si>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</si>
  <si>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</si>
  <si>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</si>
  <si>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</si>
  <si>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</si>
  <si>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</si>
  <si>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</si>
  <si>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</si>
  <si>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</si>
  <si>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</si>
  <si>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</si>
  <si>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</si>
  <si>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</si>
  <si>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</si>
  <si>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</si>
  <si>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</si>
  <si>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</si>
  <si>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</si>
  <si>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</si>
  <si>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</si>
  <si>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</si>
  <si>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</si>
  <si>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</si>
  <si>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</si>
  <si>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</si>
  <si>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</si>
  <si>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</si>
  <si>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</si>
  <si>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</si>
  <si>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</si>
  <si>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</si>
  <si>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</si>
  <si>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</si>
  <si>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</si>
  <si>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</si>
  <si>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</si>
  <si>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</si>
  <si>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</si>
  <si>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</si>
  <si>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</si>
  <si>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</si>
  <si>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</si>
  <si>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</si>
  <si>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</si>
  <si>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</si>
  <si>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</si>
  <si>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</si>
  <si>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</si>
  <si>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</si>
  <si>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</si>
  <si>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</si>
  <si>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</si>
  <si>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</si>
  <si>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</si>
  <si>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</si>
  <si>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</si>
  <si>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</si>
  <si>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</si>
  <si>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</si>
  <si>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</si>
  <si>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</si>
  <si>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</si>
  <si>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</si>
  <si>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</si>
  <si>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</si>
  <si>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</si>
  <si>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</si>
  <si>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</si>
  <si>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</si>
  <si>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</si>
  <si>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</si>
  <si>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</si>
  <si>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</si>
  <si>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</si>
  <si>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</si>
  <si>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</si>
  <si>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</si>
  <si>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</si>
  <si>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</si>
  <si>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</si>
  <si>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</si>
  <si>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</si>
  <si>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</si>
  <si>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</si>
  <si>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</si>
  <si>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</si>
  <si>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</si>
  <si>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</si>
  <si>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</si>
  <si>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</si>
  <si>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</si>
  <si>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</si>
  <si>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</si>
  <si>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</si>
  <si>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</si>
  <si>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</si>
  <si>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</si>
  <si>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</si>
  <si>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</si>
  <si>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</si>
  <si>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</si>
  <si>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</si>
  <si>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</si>
  <si>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</si>
  <si>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</si>
  <si>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</si>
  <si>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</si>
  <si>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</si>
  <si>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</si>
  <si>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</si>
  <si>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</si>
  <si>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</si>
  <si>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</si>
  <si>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</si>
  <si>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</si>
  <si>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</si>
  <si>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</si>
  <si>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</si>
  <si>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</si>
  <si>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</si>
  <si>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</si>
  <si>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</si>
  <si>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</si>
  <si>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</si>
  <si>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</si>
  <si>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</si>
  <si>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</si>
  <si>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</si>
  <si>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</si>
  <si>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</si>
  <si>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</si>
  <si>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</si>
  <si>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</si>
  <si>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</si>
  <si>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</si>
  <si>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</si>
  <si>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</si>
  <si>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</si>
  <si>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</si>
  <si>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</si>
  <si>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</si>
  <si>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</si>
  <si>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</si>
  <si>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</si>
  <si>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</si>
  <si>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</si>
  <si>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</si>
  <si>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</si>
  <si>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</si>
  <si>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</si>
  <si>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</si>
  <si>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</si>
  <si>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</si>
  <si>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</si>
  <si>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</si>
  <si>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</si>
  <si>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</si>
  <si>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</si>
  <si>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</si>
  <si>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</si>
  <si>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</si>
  <si>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</si>
  <si>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</si>
  <si>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</si>
  <si>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</si>
  <si>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</si>
  <si>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</si>
  <si>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</si>
  <si>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</si>
  <si>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</si>
  <si>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</si>
  <si>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</si>
  <si>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</si>
  <si>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</si>
  <si>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</si>
  <si>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</si>
  <si>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</si>
  <si>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</si>
  <si>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</si>
  <si>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</si>
  <si>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</si>
  <si>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</si>
  <si>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</si>
  <si>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</si>
  <si>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</si>
  <si>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</si>
  <si>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</si>
  <si>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</si>
  <si>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</si>
  <si>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</si>
  <si>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</si>
  <si>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</si>
  <si>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</si>
  <si>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</si>
  <si>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</si>
  <si>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</si>
  <si>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</si>
  <si>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</si>
  <si>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</si>
  <si>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</si>
  <si>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</si>
  <si>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</si>
  <si>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</si>
  <si>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</si>
  <si>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</si>
  <si>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</si>
  <si>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</si>
  <si>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</si>
  <si>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</si>
  <si>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</si>
  <si>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</si>
  <si>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</si>
  <si>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</si>
  <si>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</si>
  <si>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</si>
  <si>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</si>
  <si>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</si>
  <si>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</si>
  <si>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</si>
  <si>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</si>
  <si>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</si>
  <si>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</si>
  <si>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</si>
  <si>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</si>
  <si>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</si>
  <si>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</si>
  <si>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</si>
  <si>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</si>
  <si>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</si>
  <si>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</si>
  <si>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</si>
  <si>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</si>
  <si>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</si>
  <si>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</si>
  <si>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</si>
  <si>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</si>
  <si>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</si>
  <si>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</si>
  <si>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</si>
  <si>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</si>
  <si>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</si>
  <si>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</si>
  <si>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</si>
  <si>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</si>
  <si>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</si>
  <si>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</si>
  <si>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</si>
  <si>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</si>
  <si>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</si>
  <si>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</si>
  <si>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</si>
  <si>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</si>
  <si>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</si>
  <si>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</si>
  <si>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</si>
  <si>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</si>
  <si>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</si>
  <si>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</si>
  <si>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</si>
  <si>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</si>
  <si>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</si>
  <si>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</si>
  <si>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</si>
  <si>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</si>
  <si>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</si>
  <si>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</si>
  <si>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</si>
  <si>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</si>
  <si>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</si>
  <si>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</si>
  <si>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</si>
  <si>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</si>
  <si>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</si>
  <si>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</si>
  <si>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</si>
  <si>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</si>
  <si>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</si>
  <si>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</si>
  <si>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</si>
  <si>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</si>
  <si>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</si>
  <si>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</si>
  <si>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</si>
  <si>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</si>
  <si>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</si>
  <si>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</si>
  <si>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</si>
  <si>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</si>
  <si>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</si>
  <si>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</si>
  <si>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</si>
  <si>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</si>
  <si>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</si>
  <si>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</si>
  <si>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</si>
  <si>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</si>
  <si>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</si>
  <si>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</si>
  <si>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</si>
  <si>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</si>
  <si>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</si>
  <si>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</si>
  <si>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</si>
  <si>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</si>
  <si>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</si>
  <si>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</si>
  <si>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</si>
  <si>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</si>
  <si>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</si>
  <si>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</si>
  <si>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</si>
  <si>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</si>
  <si>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</si>
  <si>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</si>
  <si>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</si>
  <si>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</si>
  <si>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</si>
  <si>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</si>
  <si>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</si>
  <si>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</si>
  <si>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</si>
  <si>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</si>
  <si>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</si>
  <si>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</si>
  <si>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</si>
  <si>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</si>
  <si>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</si>
  <si>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</si>
  <si>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</si>
  <si>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</si>
  <si>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</si>
  <si>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</si>
  <si>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</si>
  <si>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</si>
  <si>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</si>
  <si>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</si>
  <si>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</si>
  <si>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</si>
  <si>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</si>
  <si>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</si>
  <si>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</si>
  <si>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</si>
  <si>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</si>
  <si>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</si>
  <si>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</si>
  <si>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</si>
  <si>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</si>
  <si>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</si>
  <si>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</si>
  <si>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</si>
  <si>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</si>
  <si>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</si>
  <si>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</si>
  <si>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</si>
  <si>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</si>
  <si>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</si>
  <si>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</si>
  <si>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</si>
  <si>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</si>
  <si>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</si>
  <si>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</si>
  <si>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</si>
  <si>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</si>
  <si>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</si>
  <si>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</si>
  <si>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</si>
  <si>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</si>
  <si>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</si>
  <si>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</si>
  <si>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</si>
  <si>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</si>
  <si>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</si>
  <si>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</si>
  <si>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</si>
  <si>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</si>
  <si>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</si>
  <si>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</si>
  <si>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</si>
  <si>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</si>
  <si>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</si>
  <si>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</si>
  <si>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</si>
  <si>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</si>
  <si>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</si>
  <si>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</si>
  <si>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</si>
  <si>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</si>
  <si>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</si>
  <si>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</si>
  <si>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</si>
  <si>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</si>
  <si>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</si>
  <si>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</si>
  <si>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</si>
  <si>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</si>
  <si>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</si>
  <si>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</si>
  <si>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</si>
  <si>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</si>
  <si>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</si>
  <si>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</si>
  <si>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</si>
  <si>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</si>
  <si>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</si>
  <si>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</si>
  <si>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</si>
  <si>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</si>
  <si>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</si>
  <si>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</si>
  <si>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</si>
  <si>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</si>
  <si>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</si>
  <si>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</si>
  <si>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</si>
  <si>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</si>
  <si>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</si>
  <si>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</si>
  <si>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</si>
  <si>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</si>
  <si>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</si>
  <si>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</si>
  <si>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</si>
  <si>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</si>
  <si>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</si>
  <si>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</si>
  <si>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</si>
  <si>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</si>
  <si>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</si>
  <si>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</si>
  <si>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</si>
  <si>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</si>
  <si>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</si>
  <si>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</si>
  <si>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</si>
  <si>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</si>
  <si>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</si>
  <si>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</si>
  <si>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</si>
  <si>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</si>
  <si>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</si>
  <si>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</si>
  <si>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</si>
  <si>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</si>
  <si>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</si>
  <si>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</si>
  <si>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</si>
  <si>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</si>
  <si>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</si>
  <si>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</si>
  <si>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</si>
  <si>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</si>
  <si>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</si>
  <si>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</si>
  <si>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</si>
  <si>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</si>
  <si>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</si>
  <si>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</si>
  <si>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</si>
  <si>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</si>
  <si>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</si>
  <si>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</si>
  <si>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</si>
  <si>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</si>
  <si>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</si>
  <si>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</si>
  <si>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</si>
  <si>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</si>
  <si>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</si>
  <si>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</si>
  <si>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</si>
  <si>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</si>
  <si>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</si>
  <si>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</si>
  <si>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</si>
  <si>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</si>
  <si>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</si>
  <si>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</si>
  <si>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</si>
  <si>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</si>
  <si>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</si>
  <si>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</si>
  <si>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</si>
  <si>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</si>
  <si>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</si>
  <si>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</si>
  <si>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</si>
  <si>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</si>
  <si>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</si>
  <si>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</si>
  <si>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</si>
  <si>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</si>
  <si>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</si>
  <si>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</si>
  <si>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</si>
  <si>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</si>
  <si>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</si>
  <si>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</si>
  <si>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</si>
  <si>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</si>
  <si>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</si>
  <si>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</si>
  <si>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</si>
  <si>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</si>
  <si>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</si>
  <si>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</si>
  <si>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</si>
  <si>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</si>
  <si>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</si>
  <si>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</si>
  <si>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</si>
  <si>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</si>
  <si>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</si>
  <si>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</si>
  <si>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</si>
  <si>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</si>
  <si>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</si>
  <si>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</si>
  <si>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</si>
  <si>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</si>
  <si>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</si>
  <si>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</si>
  <si>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</si>
  <si>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</si>
  <si>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</si>
  <si>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</si>
  <si>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</si>
  <si>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</si>
  <si>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</si>
  <si>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</si>
  <si>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</si>
  <si>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</si>
  <si>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</si>
  <si>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</si>
  <si>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</si>
  <si>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</si>
  <si>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</si>
  <si>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</si>
  <si>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</si>
  <si>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</si>
  <si>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</si>
  <si>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</si>
  <si>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</si>
  <si>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</si>
  <si>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</si>
  <si>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</si>
  <si>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</si>
  <si>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</si>
  <si>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</si>
  <si>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</si>
  <si>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</si>
  <si>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</si>
  <si>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</si>
  <si>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</si>
  <si>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</si>
  <si>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</si>
  <si>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</si>
  <si>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</si>
  <si>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</si>
  <si>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</si>
  <si>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</si>
  <si>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</si>
  <si>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</si>
  <si>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</si>
  <si>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</si>
  <si>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</si>
  <si>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</si>
  <si>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</si>
  <si>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</si>
  <si>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</si>
  <si>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</si>
  <si>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</si>
  <si>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</si>
  <si>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</si>
  <si>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</si>
  <si>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</si>
  <si>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</si>
  <si>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</si>
  <si>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</si>
  <si>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</si>
  <si>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</si>
  <si>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</si>
  <si>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</si>
  <si>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</si>
  <si>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</si>
  <si>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</si>
  <si>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</si>
  <si>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</si>
  <si>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</si>
  <si>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</si>
  <si>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</si>
  <si>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</si>
  <si>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</si>
  <si>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</si>
  <si>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</si>
  <si>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</si>
  <si>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</si>
  <si>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</si>
  <si>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</si>
  <si>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</si>
  <si>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</si>
  <si>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</si>
  <si>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</si>
  <si>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</si>
  <si>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</si>
  <si>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</si>
  <si>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</si>
  <si>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</si>
  <si>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</si>
  <si>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</si>
  <si>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</si>
  <si>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</si>
  <si>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</si>
  <si>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</si>
  <si>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</si>
  <si>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</si>
  <si>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</si>
  <si>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</si>
  <si>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</si>
  <si>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</si>
  <si>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</si>
  <si>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</si>
  <si>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</si>
  <si>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</si>
  <si>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</si>
  <si>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</si>
  <si>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</si>
  <si>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</si>
  <si>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</si>
  <si>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</si>
  <si>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</si>
  <si>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</si>
  <si>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</si>
  <si>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</si>
  <si>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</si>
  <si>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</si>
  <si>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</si>
  <si>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</si>
  <si>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</si>
  <si>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</si>
  <si>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</si>
  <si>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</si>
  <si>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</si>
  <si>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</si>
  <si>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</si>
  <si>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</si>
  <si>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</si>
  <si>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</si>
  <si>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</si>
  <si>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</si>
  <si>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</si>
  <si>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</si>
  <si>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</si>
  <si>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</si>
  <si>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</si>
  <si>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</si>
  <si>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</si>
  <si>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</si>
  <si>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</si>
  <si>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</si>
  <si>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</si>
  <si>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</si>
  <si>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</si>
  <si>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</si>
  <si>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</si>
  <si>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</si>
  <si>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</si>
  <si>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</si>
  <si>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</si>
  <si>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</si>
  <si>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</si>
  <si>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</si>
  <si>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</si>
  <si>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</si>
  <si>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</si>
  <si>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</si>
  <si>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</si>
  <si>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</si>
  <si>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</si>
  <si>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</si>
  <si>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</si>
  <si>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</si>
  <si>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</si>
  <si>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</si>
  <si>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</si>
  <si>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</si>
  <si>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</si>
  <si>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</si>
  <si>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</si>
  <si>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</si>
  <si>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</si>
  <si>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</si>
  <si>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</si>
  <si>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</si>
  <si>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</si>
  <si>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</si>
  <si>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</si>
  <si>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</si>
  <si>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</si>
  <si>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</si>
  <si>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</si>
  <si>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</si>
  <si>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</si>
  <si>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</si>
  <si>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</si>
  <si>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</si>
  <si>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</si>
  <si>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</si>
  <si>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</si>
  <si>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</si>
  <si>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</si>
  <si>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</si>
  <si>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</si>
  <si>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</si>
  <si>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</si>
  <si>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</si>
  <si>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</si>
  <si>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</si>
  <si>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</si>
  <si>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</si>
  <si>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</si>
  <si>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</si>
  <si>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</si>
  <si>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</si>
  <si>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</si>
  <si>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</si>
  <si>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</si>
  <si>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</si>
  <si>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</si>
  <si>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</si>
  <si>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</si>
  <si>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</si>
  <si>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</si>
  <si>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</si>
  <si>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</si>
  <si>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</si>
  <si>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</si>
  <si>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</si>
  <si>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</si>
  <si>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</si>
  <si>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</si>
  <si>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</si>
  <si>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</si>
  <si>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</si>
  <si>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</si>
  <si>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</si>
  <si>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</si>
  <si>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</si>
  <si>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</si>
  <si>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</si>
  <si>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</si>
  <si>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</si>
  <si>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</si>
  <si>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</si>
  <si>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</si>
  <si>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</si>
  <si>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</si>
  <si>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</si>
  <si>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</si>
  <si>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</si>
  <si>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</si>
  <si>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</si>
  <si>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</si>
  <si>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</si>
  <si>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</si>
  <si>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</si>
  <si>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</si>
  <si>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</si>
  <si>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</si>
  <si>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</si>
  <si>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</si>
  <si>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</si>
  <si>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</si>
  <si>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</si>
  <si>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</si>
  <si>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</si>
  <si>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</si>
  <si>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</si>
  <si>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</si>
  <si>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</si>
  <si>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</si>
  <si>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</si>
  <si>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</si>
  <si>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</si>
  <si>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</si>
  <si>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</si>
  <si>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</si>
  <si>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</si>
  <si>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</si>
  <si>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</si>
  <si>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</si>
  <si>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</si>
  <si>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</si>
  <si>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</si>
  <si>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</si>
  <si>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</si>
  <si>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</si>
  <si>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</si>
  <si>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</si>
  <si>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</si>
  <si>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</si>
  <si>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</si>
  <si>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</si>
  <si>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</si>
  <si>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</si>
  <si>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</si>
  <si>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</si>
  <si>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</si>
  <si>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</si>
  <si>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</si>
  <si>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</si>
  <si>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</si>
  <si>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</si>
  <si>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</si>
  <si>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</si>
  <si>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</si>
  <si>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</si>
  <si>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</si>
  <si>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</si>
  <si>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</si>
  <si>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</si>
  <si>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</si>
  <si>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</si>
  <si>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</si>
  <si>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</si>
  <si>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</si>
  <si>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</si>
  <si>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</si>
  <si>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</si>
  <si>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</si>
  <si>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</si>
  <si>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</si>
  <si>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</si>
  <si>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</si>
  <si>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</si>
  <si>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</si>
  <si>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</si>
  <si>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</si>
  <si>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</si>
  <si>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</si>
  <si>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</si>
  <si>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</si>
  <si>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</si>
  <si>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</si>
  <si>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</si>
  <si>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</si>
  <si>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</si>
  <si>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</si>
  <si>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</si>
  <si>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</si>
  <si>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</si>
  <si>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</si>
  <si>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</si>
  <si>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</si>
  <si>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</si>
  <si>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</si>
  <si>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</si>
  <si>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</si>
  <si>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</si>
  <si>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</si>
  <si>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</si>
  <si>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</si>
  <si>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</si>
  <si>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</si>
  <si>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</si>
  <si>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</si>
  <si>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</si>
  <si>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</si>
  <si>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</si>
  <si>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</si>
  <si>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</si>
  <si>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</si>
  <si>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</si>
  <si>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</si>
  <si>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</si>
  <si>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</si>
  <si>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</si>
  <si>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</si>
  <si>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</si>
  <si>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</si>
  <si>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</si>
  <si>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</si>
  <si>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</si>
  <si>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</si>
  <si>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</si>
  <si>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</si>
  <si>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</si>
  <si>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</si>
  <si>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</si>
  <si>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</si>
  <si>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</si>
  <si>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</si>
  <si>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</si>
  <si>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</si>
  <si>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</si>
  <si>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</si>
  <si>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</si>
  <si>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</si>
  <si>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</si>
  <si>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</si>
  <si>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</si>
  <si>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</si>
  <si>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</si>
  <si>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</si>
  <si>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</si>
  <si>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</si>
  <si>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</si>
  <si>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</si>
  <si>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</si>
  <si>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</si>
  <si>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</si>
  <si>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</si>
  <si>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</si>
  <si>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</si>
  <si>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</si>
  <si>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</si>
  <si>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</si>
  <si>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</si>
  <si>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</si>
  <si>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</si>
  <si>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</si>
  <si>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</si>
  <si>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</si>
  <si>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</si>
  <si>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</si>
  <si>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</si>
  <si>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</si>
  <si>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</si>
  <si>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</si>
  <si>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</si>
  <si>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</si>
  <si>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</si>
  <si>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</si>
  <si>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</si>
  <si>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</si>
  <si>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</si>
  <si>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</si>
  <si>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</si>
  <si>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</si>
  <si>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</si>
  <si>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</si>
  <si>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</si>
  <si>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</si>
  <si>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</si>
  <si>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</si>
  <si>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</si>
  <si>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</si>
  <si>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</si>
  <si>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</si>
  <si>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</si>
  <si>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</si>
  <si>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</si>
  <si>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</si>
  <si>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</si>
  <si>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</si>
  <si>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</si>
  <si>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</si>
  <si>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</si>
  <si>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</si>
  <si>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</si>
  <si>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</si>
  <si>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</si>
  <si>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</si>
  <si>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</si>
  <si>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</si>
  <si>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</si>
  <si>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</si>
  <si>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</si>
  <si>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</si>
  <si>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</si>
  <si>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</si>
  <si>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</si>
  <si>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</si>
  <si>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</si>
  <si>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</si>
  <si>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</si>
  <si>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</si>
  <si>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</si>
  <si>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</si>
  <si>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</si>
  <si>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</si>
  <si>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</si>
  <si>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</si>
  <si>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</si>
  <si>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</si>
  <si>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</si>
  <si>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</si>
  <si>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</si>
  <si>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</si>
  <si>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</si>
  <si>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</si>
  <si>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</si>
  <si>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</si>
  <si>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</si>
  <si>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</si>
  <si>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</si>
  <si>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</si>
  <si>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</si>
  <si>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</si>
  <si>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</si>
  <si>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</si>
  <si>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</si>
  <si>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</si>
  <si>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</si>
  <si>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</si>
  <si>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</si>
  <si>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</si>
  <si>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</si>
  <si>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</si>
  <si>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</si>
  <si>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</si>
  <si>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</si>
  <si>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</si>
  <si>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</si>
  <si>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</si>
  <si>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</si>
  <si>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</si>
  <si>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</si>
  <si>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</si>
  <si>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</si>
  <si>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</si>
  <si>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</si>
  <si>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</si>
  <si>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</si>
  <si>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</si>
  <si>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</si>
  <si>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</si>
  <si>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</si>
  <si>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</si>
  <si>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</si>
  <si>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</si>
  <si>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</si>
  <si>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</si>
  <si>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</si>
  <si>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</si>
  <si>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</si>
  <si>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</si>
  <si>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</si>
  <si>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</si>
  <si>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</si>
  <si>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</si>
  <si>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</si>
  <si>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</si>
  <si>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</si>
  <si>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</si>
  <si>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</si>
  <si>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</si>
  <si>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PCM-20251002-00000336</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</si>
  <si>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</si>
  <si>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</si>
  <si>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</si>
  <si>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</si>
  <si>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</si>
  <si>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</si>
  <si>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</si>
  <si>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</si>
  <si>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</si>
  <si>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</si>
  <si>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</si>
  <si>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</si>
  <si>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</si>
  <si>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</si>
  <si>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</si>
  <si>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</si>
  <si>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</si>
  <si>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</si>
  <si>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</si>
  <si>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</si>
  <si>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</si>
  <si>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</si>
  <si>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</si>
  <si>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</si>
  <si>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</si>
  <si>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</si>
  <si>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</si>
  <si>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</si>
  <si>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</si>
  <si>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</si>
  <si>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</si>
  <si>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</si>
  <si>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</si>
  <si>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</si>
  <si>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</si>
  <si>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</si>
  <si>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</si>
  <si>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</si>
  <si>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</si>
  <si>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</si>
  <si>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</si>
  <si>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</si>
  <si>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</si>
  <si>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</si>
  <si>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</si>
  <si>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</si>
  <si>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</si>
  <si>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</si>
  <si>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</si>
  <si>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</si>
  <si>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</si>
  <si>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</si>
  <si>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</si>
  <si>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</si>
  <si>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</si>
  <si>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</si>
  <si>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</si>
  <si>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</si>
  <si>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</si>
  <si>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</si>
  <si>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</si>
  <si>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</si>
  <si>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</si>
  <si>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</si>
  <si>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</si>
  <si>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</si>
  <si>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</si>
  <si>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</si>
  <si>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</si>
  <si>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</si>
  <si>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</si>
  <si>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</si>
  <si>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</si>
  <si>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</si>
  <si>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</si>
  <si>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</si>
  <si>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</si>
  <si>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</si>
  <si>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</si>
  <si>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</si>
  <si>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</si>
  <si>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</si>
  <si>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</si>
  <si>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</si>
  <si>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</si>
  <si>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</si>
  <si>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</si>
  <si>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</si>
  <si>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</si>
  <si>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</si>
  <si>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</si>
  <si>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</si>
  <si>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</si>
  <si>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</si>
  <si>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</si>
  <si>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</si>
  <si>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</si>
  <si>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</si>
  <si>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</si>
  <si>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</si>
  <si>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</si>
  <si>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</si>
  <si>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</si>
  <si>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</si>
  <si>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</si>
  <si>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</si>
  <si>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</si>
  <si>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60 MIN </t>
  </si>
  <si>
    <t>PCM-20251002-00000292</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</si>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</sst>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5" totalsRowShown="0" headerRowDxfId="15" dataDxfId="14" headerRowBorderDxfId="12" tableBorderDxfId="13">
  <autoFilter ref="A1:L3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269.28188298611349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15.660899189817428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16707</v>
      </c>
      <c r="E4" s="65" t="s">
        <v>38964</v>
      </c>
      <c r="F4" s="66">
        <v>45932.220324074071</v>
      </c>
      <c r="G4" s="67">
        <f ca="1">IFERROR(NOW()-F4,"")</f>
        <v>9.9848379686591215E-3</v>
      </c>
      <c r="H4" s="66">
        <v>45932.215138888889</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45932.23030891204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45932.23030891204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45932.23030891204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45932.23030891204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45932.23030891204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45932.23030891204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45932.23030891204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45932.23030891204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45932.23030891204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45932.23030891204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45932.23030891204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45932.23030891204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45932.23030891204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45932.23030891204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45932.23030891204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45932.23030891204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45932.23030891204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45932.23030891204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45932.23030891204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45932.23030891204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45932.23030891204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45932.23030891204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45932.23030891204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45932.23030891204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45932.23030891204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45932.23030891204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45932.23030891204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45932.23030891204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45932.23030891204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45932.23030891204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45932.23030891204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45932.23030891204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45932.23030891204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45932.23030891204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45932.23030891204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45932.23030891204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45932.23030891204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45932.23030891204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45932.23030891204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45932.23030891204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45932.23030891204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45932.23030891204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45932.23030891204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45932.23030891204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45932.23030891204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45932.23030891204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45932.23030891204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45932.23030891204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45932.23030891204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45932.23030891204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45932.23030891204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45932.23030891204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45932.23030891204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45932.23030891204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45932.23030891204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45932.23030891204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45932.23030891204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45932.23030891204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45932.23030891204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45932.23030891204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45932.23030891204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45932.23030891204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45932.23030891204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45932.23030891204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45932.23030891204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45932.23030891204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45932.23030891204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45932.23030891204</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9433F4BA-D97C-445D-9484-AA53CA3CE13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240.57852650462883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125.50322557870822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107.23047094907815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9.0047417824098375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6.3399189813935664E-2</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45932.23030891204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45932.23030891204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45932.23030891204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45932.23030891204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45932.23030891204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45932.23030891204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45932.23030891204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45932.23030891204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45932.23030891204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45932.23030891204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45932.23030891204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45932.23030891204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45932.23030891204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45932.23030891204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45932.23030891204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45932.23030891204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45932.23030891204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45932.23030891204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45932.23030891204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45932.23030891204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45932.23030891204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45932.23030891204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45932.23030891204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45932.23030891204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45932.23030891204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45932.23030891204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45932.23030891204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45932.23030891204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45932.23030891204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45932.23030891204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45932.23030891204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45932.23030891204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45932.23030891204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45932.23030891204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45932.23030891204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45932.23030891204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45932.23030891204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45932.23030891204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45932.23030891204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45932.23030891204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45932.23030891204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45932.23030891204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45932.23030891204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45932.23030891204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45932.23030891204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45932.23030891204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45932.23030891204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45932.23030891204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45932.23030891204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45932.23030891204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45932.23030891204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45932.23030891204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45932.23030891204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45932.23030891204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45932.23030891204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45932.23030891204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45932.23030891204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45932.23030891204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45932.23030891204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45932.23030891204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45932.23030891204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45932.23030891204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45932.23030891204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45932.23030891204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45932.23030891204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45932.23030891204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45932.23030891204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45932.23030891204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45932.23030891204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45932.23030891204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45932.23030891204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45932.23030891204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45932.23030891204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45932.23030891204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45932.23030891204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45932.23030891204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45932.23030891204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45932.23030891204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45932.23030891204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45932.23030891204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45932.23030891204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45932.23030891204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45932.23030891204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45932.23030891204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45932.23030891204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45932.23030891204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45932.23030891204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45932.23030891204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45932.23030891204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45932.23030891204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45932.23030891204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45932.23030891204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45932.23030891204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45932.23030891204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45932.23030891204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45932.23030891204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45932.23030891204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45932.23030891204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45932.23030891204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45932.23030891204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45932.23030891204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45932.23030891204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45932.23030891204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45932.23030891204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45932.23030891204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45932.23030891204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45932.23030891204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45932.23030891204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45932.23030891204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45932.23030891204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45932.23030891204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45932.23030891204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45932.23030891204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45932.23030891204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45932.23030891204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45932.23030891204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45932.23030891204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45932.23030891204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45932.23030891204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45932.23030891204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45932.23030891204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45932.23030891204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45932.23030891204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45932.23030891204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45932.23030891204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45932.23030891204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45932.23030891204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45932.23030891204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45932.23030891204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45932.23030891204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45932.23030891204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45932.23030891204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45932.23030891204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45932.23030891204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45932.23030891204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45932.23030891204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45932.23030891204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45932.23030891204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45932.23030891204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45932.23030891204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45932.23030891204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45932.23030891204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45932.23030891204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45932.23030891204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45932.23030891204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45932.23030891204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45932.23030891204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45932.23030891204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45932.23030891204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45932.23030891204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45932.23030891204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45932.23030891204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45932.23030891204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45932.23030891204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45932.23030891204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45932.23030891204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45932.23030891204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45932.23030891204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45932.23030891204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45932.23030891204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45932.23030891204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45932.23030891204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45932.23030891204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45932.23030891204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45932.23030891204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45932.23030891204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45932.23030891204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45932.23030891204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45932.23030891204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45932.23030891204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45932.23030891204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45932.23030891204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45932.23030891204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45932.23030891204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45932.23030891204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45932.23030891204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45932.23030891204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45932.23030891204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45932.23030891204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45932.23030891204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45932.23030891204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45932.23030891204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45932.23030891204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45932.23030891204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45932.23030891204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45932.23030891204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45932.23030891204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45932.23030891204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45932.23030891204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45932.23030891204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45932.23030891204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45932.23030891204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45932.23030891204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45932.23030891204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45932.23030891204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45932.23030891204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45932.23030891204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45932.23030891204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45932.23030891204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45932.23030891204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45932.23030891204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45932.23030891204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45932.23030891204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45932.23030891204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45932.23030891204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45932.23030891204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45932.23030891204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45932.23030891204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45932.23030891204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45932.23030891204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45932.23030891204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45932.23030891204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45932.23030891204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45932.23030891204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45932.23030891204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45932.23030891204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45932.23030891204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45932.23030891204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45932.23030891204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45932.23030891204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45932.23030891204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45932.23030891204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45932.23030891204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45932.23030891204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45932.23030891204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45932.23030891204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45932.23030891204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45932.23030891204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45932.23030891204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45932.23030891204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45932.23030891204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45932.23030891204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45932.23030891204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45932.23030891204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45932.23030891204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45932.23030891204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45932.23030891204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45932.23030891204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45932.23030891204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45932.23030891204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45932.23030891204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45932.23030891204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45932.23030891204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45932.23030891204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45932.23030891204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45932.23030891204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45932.23030891204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45932.23030891204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45932.23030891204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45932.23030891204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45932.23030891204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45932.23030891204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45932.23030891204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45932.23030891204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45932.23030891204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45932.23030891204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45932.23030891204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45932.23030891204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45932.23030891204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45932.23030891204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45932.23030891204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45932.23030891204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45932.23030891204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45932.23030891204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45932.23030891204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45932.23030891204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45932.23030891204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45932.23030891204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45932.23030891204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45932.23030891204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45932.23030891204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45932.23030891204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45932.23030891204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45932.23030891204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45932.23030891204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45932.23030891204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45932.23030891204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45932.23030891204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45932.23030891204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45932.23030891204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45932.23030891204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45932.23030891204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45932.23030891204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45932.23030891204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45932.23030891204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45932.23030891204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45932.23030891204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45932.23030891204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45932.23030891204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45932.23030891204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45932.23030891204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45932.23030891204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45932.23030891204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45932.23030891204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45932.23030891204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45932.23030891204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45932.23030891204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45932.23030891204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45932.23030891204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45932.23030891204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45932.23030891204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45932.23030891204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45932.23030891204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45932.23030891204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45932.23030891204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45932.23030891204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45932.23030891204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45932.23030891204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45932.23030891204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45932.23030891204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45932.23030891204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45932.23030891204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45932.23030891204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45932.23030891204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45932.23030891204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45932.23030891204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45932.23030891204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45932.23030891204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45932.23030891204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45932.23030891204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45932.23030891204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45932.23030891204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45932.23030891204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45932.23030891204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45932.23030891204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45932.23030891204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45932.23030891204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45932.23030891204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45932.23030891204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45932.23030891204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45932.23030891204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45932.23030891204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45932.23030891204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45932.23030891204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45932.23030891204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45932.23030891204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45932.23030891204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45932.23030891204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45932.23030891204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45932.23030891204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45932.23030891204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45932.23030891204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45932.23030891204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45932.23030891204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45932.23030891204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45932.23030891204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45932.23030891204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45932.23030891204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45932.23030891204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45932.23030891204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45932.23030891204</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45932.23030891204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45932.23030891204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45932.23030891204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45932.23030891204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45932.23030891204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45932.23030891204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45932.23030891204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45932.23030891204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45932.23030891204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45932.23030891204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45932.23030891204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45932.23030891204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45932.23030891204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45932.23030891204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45932.23030891204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45932.23030891204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45932.23030891204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45932.23030891204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45932.23030891204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45932.23030891204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45932.23030891204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45932.23030891204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45932.23030891204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45932.23030891204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45932.23030891204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45932.23030891204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45932.23030891204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45932.23030891204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45932.23030891204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45932.23030891204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45932.23030891204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45932.23030891204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45932.23030891204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45932.23030891204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45932.23030891204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45932.23030891204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45932.23030891204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45932.23030891204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45932.23030891204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45932.23030891204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45932.23030891204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45932.23030891204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45932.23030891204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45932.23030891204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45932.23030891204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45932.23030891204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45932.23030891204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45932.23030891204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45932.23030891204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45932.23030891204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45932.23030891204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45932.23030891204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45932.23030891204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45932.23030891204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45932.23030891204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45932.23030891204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45932.23030891204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45932.23030891204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45932.23030891204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45932.23030891204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45932.23030891204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45932.23030891204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45932.23030891204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45932.23030891204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45932.23030891204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45932.23030891204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45932.23030891204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45932.23030891204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45932.23030891204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45932.23030891204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45932.23030891204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45932.23030891204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45932.23030891204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45932.23030891204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45932.23030891204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45932.23030891204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45932.23030891204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45932.23030891204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45932.23030891204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45932.23030891204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45932.23030891204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45932.23030891204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45932.23030891204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45932.23030891204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45932.23030891204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45932.23030891204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45932.23030891204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45932.23030891204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45932.23030891204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45932.23030891204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45932.23030891204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45932.23030891204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45932.23030891204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45932.23030891204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45932.23030891204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45932.23030891204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45932.23030891204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45932.23030891204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45932.23030891204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45932.23030891204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45932.23030891204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45932.23030891204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45932.23030891204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45932.23030891204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45932.23030891204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45932.23030891204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45932.23030891204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45932.23030891204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45932.23030891204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45932.23030891204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45932.23030891204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45932.23030891204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45932.23030891204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45932.23030891204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45932.23030891204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45932.23030891204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45932.23030891204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45932.23030891204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45932.23030891204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45932.23030891204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45932.23030891204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45932.23030891204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45932.23030891204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45932.23030891204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45932.23030891204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45932.23030891204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45932.23030891204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45932.23030891204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45932.23030891204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45932.23030891204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45932.23030891204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45932.23030891204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45932.23030891204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45932.23030891204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45932.23030891204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45932.23030891204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45932.23030891204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45932.23030891204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45932.23030891204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45932.23030891204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45932.23030891204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45932.23030891204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45932.23030891204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45932.23030891204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45932.23030891204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45932.23030891204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45932.23030891204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45932.23030891204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45932.23030891204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45932.23030891204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45932.23030891204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45932.23030891204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45932.23030891204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45932.23030891204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45932.23030891204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45932.23030891204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45932.23030891204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45932.23030891204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45932.23030891204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45932.23030891204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45932.23030891204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45932.23030891204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45932.23030891204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45932.23030891204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45932.23030891204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45932.23030891204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45932.23030891204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45932.23030891204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45932.23030891204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45932.23030891204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45932.23030891204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45932.23030891204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45932.23030891204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45932.23030891204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45932.23030891204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45932.23030891204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45932.23030891204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45932.23030891204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45932.23030891204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45932.23030891204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45932.23030891204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45932.23030891204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45932.23030891204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45932.23030891204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45932.23030891204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45932.23030891204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45932.23030891204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45932.23030891204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45932.23030891204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45932.23030891204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45932.23030891204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45932.23030891204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45932.23030891204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45932.23030891204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45932.23030891204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45932.23030891204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45932.23030891204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45932.23030891204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45932.23030891204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45932.23030891204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45932.23030891204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45932.23030891204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45932.23030891204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45932.23030891204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45932.23030891204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45932.23030891204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45932.23030891204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45932.23030891204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45932.23030891204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45932.23030891204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45932.23030891204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45932.23030891204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45932.23030891204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45932.23030891204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45932.23030891204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45932.23030891204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45932.23030891204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45932.23030891204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45932.23030891204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45932.23030891204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45932.23030891204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45932.23030891204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45932.23030891204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45932.23030891204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45932.23030891204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45932.23030891204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45932.23030891204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45932.23030891204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45932.23030891204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45932.23030891204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45932.23030891204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45932.23030891204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45932.23030891204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45932.23030891204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45932.23030891204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45932.23030891204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45932.23030891204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45932.23030891204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45932.23030891204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45932.23030891204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45932.23030891204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45932.23030891204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45932.23030891204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45932.23030891204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45932.23030891204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45932.23030891204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45932.23030891204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45932.23030891204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45932.23030891204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45932.23030891204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45932.23030891204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45932.23030891204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45932.23030891204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45932.23030891204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45932.23030891204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45932.23030891204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45932.23030891204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45932.23030891204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45932.23030891204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45932.23030891204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45932.23030891204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45932.23030891204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45932.23030891204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45932.23030891204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45932.23030891204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45932.23030891204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45932.23030891204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45932.23030891204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45932.23030891204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45932.23030891204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45932.23030891204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45932.23030891204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45932.23030891204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45932.23030891204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45932.23030891204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45932.23030891204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45932.23030891204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45932.23030891204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45932.23030891204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45932.23030891204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45932.23030891204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45932.23030891204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45932.23030891204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45932.23030891204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45932.23030891204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45932.23030891204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45932.23030891204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45932.23030891204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45932.23030891204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45932.23030891204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45932.23030891204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45932.23030891204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45932.23030891204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45932.23030891204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45932.23030891204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45932.23030891204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45932.23030891204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45932.23030891204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45932.23030891204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45932.23030891204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45932.23030891204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45932.23030891204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45932.23030891204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45932.23030891204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45932.23030891204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45932.23030891204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45932.23030891204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45932.23030891204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45932.23030891204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45932.23030891204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45932.23030891204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45932.23030891204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45932.23030891204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45932.23030891204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45932.23030891204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45932.23030891204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45932.23030891204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45932.23030891204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45932.23030891204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45932.23030891204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45932.23030891204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45932.23030891204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45932.23030891204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45932.23030891204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45932.23030891204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45932.23030891204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45932.23030891204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45932.23030891204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45932.23030891204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45932.23030891204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45932.23030891204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45932.23030891204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45932.23030891204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45932.23030891204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45932.23030891204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45932.23030891204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45932.23030891204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45932.23030891204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45932.23030891204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45932.23030891204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45932.23030891204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45932.23030891204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45932.23030891204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45932.23030891204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45932.23030891204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45932.23030891204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45932.23030891204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45932.23030891204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45932.23030891204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45932.23030891204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45932.23030891204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45932.23030891204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45932.23030891204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45932.23030891204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45932.23030891204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45932.23030891204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45932.23030891204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45932.23030891204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45932.23030891204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45932.23030891204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45932.23030891204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45932.23030891204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45932.23030891204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45932.23030891204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45932.23030891204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45932.23030891204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45932.23030891204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45932.23030891204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45932.23030891204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45932.23030891204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45932.23030891204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45932.23030891204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45932.23030891204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45932.23030891204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45932.23030891204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45932.23030891204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45932.23030891204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45932.23030891204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45932.23030891204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45932.23030891204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45932.23030891204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45932.23030891204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45932.23030891204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45932.23030891204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45932.23030891204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45932.23030891204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45932.23030891204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45932.23030891204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45932.23030891204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45932.23030891204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45932.23030891204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45932.23030891204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45932.23030891204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45932.23030891204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45932.23030891204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45932.23030891204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45932.23030891204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45932.23030891204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45932.23030891204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45932.23030891204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45932.23030891204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45932.23030891204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45932.23030891204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45932.23030891204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45932.23030891204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45932.23030891204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45932.23030891204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45932.23030891204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45932.23030891204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45932.23030891204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45932.23030891204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45932.23030891204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45932.23030891204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45932.23030891204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45932.23030891204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45932.23030891204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45932.23030891204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45932.23030891204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45932.23030891204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45932.23030891204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45932.23030891204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45932.23030891204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45932.23030891204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45932.23030891204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45932.23030891204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45932.23030891204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45932.23030891204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45932.23030891204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45932.23030891204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45932.23030891204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45932.23030891204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45932.23030891204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45932.23030891204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45932.23030891204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45932.23030891204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45932.23030891204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45932.23030891204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45932.23030891204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45932.23030891204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45932.23030891204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45932.23030891204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45932.23030891204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45932.23030891204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45932.23030891204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45932.23030891204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45932.23030891204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45932.23030891204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45932.23030891204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45932.23030891204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45932.23030891204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45932.23030891204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45932.23030891204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45932.23030891204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45932.23030891204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45932.23030891204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45932.23030891204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45932.23030891204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45932.23030891204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45932.23030891204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45932.23030891204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45932.23030891204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45932.23030891204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45932.23030891204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45932.23030891204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45932.23030891204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45932.23030891204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45932.23030891204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45932.23030891204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45932.23030891204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45932.23030891204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45932.23030891204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45932.23030891204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45932.23030891204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45932.23030891204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45932.23030891204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45932.23030891204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45932.23030891204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45932.23030891204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45932.23030891204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45932.23030891204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45932.23030891204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45932.23030891204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45932.23030891204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45932.23030891204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45932.23030891204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45932.23030891204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45932.23030891204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45932.23030891204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45932.23030891204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45932.23030891204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45932.23030891204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45932.23030891204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45932.23030891204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45932.23030891204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45932.23030891204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45932.23030891204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45932.23030891204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45932.23030891204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45932.23030891204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45932.23030891204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45932.23030891204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45932.23030891204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45932.23030891204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45932.23030891204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45932.23030891204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45932.23030891204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45932.23030891204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45932.23030891204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45932.23030891204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45932.23030891204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45932.23030891204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45932.23030891204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45932.23030891204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45932.23030891204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45932.23030891204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45932.23030891204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45932.23030891204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45932.23030891204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45932.23030891204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45932.23030891204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45932.23030891204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45932.23030891204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45932.23030891204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45932.23030891204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45932.23030891204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45932.23030891204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45932.23030891204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45932.23030891204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45932.23030891204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45932.23030891204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45932.23030891204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45932.23030891204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45932.23030891204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45932.23030891204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45932.23030891204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45932.23030891204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45932.23030891204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45932.23030891204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45932.23030891204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45932.23030891204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45932.23030891204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45932.23030891204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45932.23030891204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45932.23030891204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45932.23030891204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45932.23030891204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45932.23030891204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45932.23030891204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45932.23030891204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45932.23030891204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45932.23030891204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45932.23030891204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45932.23030891204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45932.23030891204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45932.23030891204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45932.23030891204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45932.23030891204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45932.23030891204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45932.23030891204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45932.23030891204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45932.23030891204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45932.23030891204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45932.23030891204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45932.23030891204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45932.23030891204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45932.23030891204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45932.23030891204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45932.23030891204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45932.23030891204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45932.23030891204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45932.23030891204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45932.23030891204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45932.23030891204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45932.23030891204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45932.23030891204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45932.23030891204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45932.23030891204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45932.23030891204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45932.23030891204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45932.23030891204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45932.23030891204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45932.23030891204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45932.23030891204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45932.23030891204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45932.23030891204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45932.23030891204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45932.23030891204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45932.23030891204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45932.23030891204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45932.23030891204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45932.23030891204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45932.23030891204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45932.23030891204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45932.23030891204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45932.23030891204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45932.23030891204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45932.23030891204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45932.23030891204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45932.23030891204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45932.23030891204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45932.23030891204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45932.23030891204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45932.23030891204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45932.23030891204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45932.23030891204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45932.23030891204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45932.23030891204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45932.23030891204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45932.23030891204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45932.23030891204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45932.23030891204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45932.23030891204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45932.23030891204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45932.23030891204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45932.23030891204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45932.23030891204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45932.23030891204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45932.23030891204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45932.23030891204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45932.23030891204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45932.23030891204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45932.23030891204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45932.23030891204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45932.23030891204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45932.23030891204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45932.23030891204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45932.23030891204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45932.23030891204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45932.23030891204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45932.23030891204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45932.23030891204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45932.23030891204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45932.23030891204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45932.23030891204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45932.23030891204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45932.23030891204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45932.23030891204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45932.23030891204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45932.23030891204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45932.23030891204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45932.23030891204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45932.23030891204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45932.23030891204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45932.23030891204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45932.23030891204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45932.23030891204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45932.23030891204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45932.23030891204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45932.23030891204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45932.23030891204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45932.23030891204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45932.23030891204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45932.23030891204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45932.23030891204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45932.23030891204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45932.23030891204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45932.23030891204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45932.23030891204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45932.23030891204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45932.23030891204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45932.23030891204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45932.23030891204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45932.23030891204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45932.23030891204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45932.23030891204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45932.23030891204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45932.23030891204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45932.23030891204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45932.23030891204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45932.23030891204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45932.23030891204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45932.23030891204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45932.23030891204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45932.23030891204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45932.23030891204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45932.23030891204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45932.23030891204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45932.23030891204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45932.23030891204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45932.23030891204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45932.23030891204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45932.23030891204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45932.23030891204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45932.23030891204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45932.23030891204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45932.23030891204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45932.23030891204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45932.23030891204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45932.23030891204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45932.23030891204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45932.23030891204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45932.23030891204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45932.23030891204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45932.23030891204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45932.23030891204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45932.23030891204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45932.23030891204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45932.23030891204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45932.23030891204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45932.23030891204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45932.23030891204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45932.23030891204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45932.23030891204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45932.23030891204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45932.23030891204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45932.23030891204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45932.23030891204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45932.23030891204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45932.23030891204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45932.23030891204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45932.23030891204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45932.23030891204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45932.23030891204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45932.23030891204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45932.23030891204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45932.23030891204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45932.23030891204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45932.23030891204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45932.23030891204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45932.23030891204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45932.23030891204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45932.23030891204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45932.23030891204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45932.23030891204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45932.23030891204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45932.23030891204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45932.23030891204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45932.23030891204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45932.23030891204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45932.23030891204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45932.23030891204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45932.23030891204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45932.23030891204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45932.23030891204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45932.23030891204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45932.23030891204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45932.23030891204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45932.23030891204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45932.23030891204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45932.23030891204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45932.23030891204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45932.23030891204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45932.23030891204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45932.23030891204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45932.23030891204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45932.23030891204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45932.23030891204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45932.23030891204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45932.23030891204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45932.23030891204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45932.23030891204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45932.23030891204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45932.23030891204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45932.23030891204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45932.23030891204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45932.23030891204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45932.23030891204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45932.23030891204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45932.23030891204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45932.23030891204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45932.23030891204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45932.23030891204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45932.23030891204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45932.23030891204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45932.23030891204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45932.23030891204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45932.23030891204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45932.23030891204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45932.23030891204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45932.23030891204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45932.23030891204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45932.23030891204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45932.23030891204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45932.23030891204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45932.23030891204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45932.23030891204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45932.23030891204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45932.23030891204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45932.23030891204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45932.23030891204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45932.23030891204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45932.23030891204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45932.23030891204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45932.23030891204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45932.23030891204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45932.23030891204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45932.23030891204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45932.23030891204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45932.23030891204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45932.23030891204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45932.23030891204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45932.23030891204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45932.23030891204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45932.23030891204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45932.23030891204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45932.23030891204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45932.23030891204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45932.23030891204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45932.23030891204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45932.23030891204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45932.23030891204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45932.23030891204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45932.23030891204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45932.23030891204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45932.23030891204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45932.23030891204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45932.23030891204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45932.23030891204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45932.23030891204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45932.23030891204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45932.23030891204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45932.23030891204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45932.23030891204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45932.23030891204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45932.23030891204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45932.23030891204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45932.23030891204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45932.23030891204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45932.23030891204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45932.23030891204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45932.23030891204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45932.23030891204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45932.23030891204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45932.23030891204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45932.23030891204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45932.23030891204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45932.23030891204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45932.23030891204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45932.23030891204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45932.23030891204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45932.23030891204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45932.23030891204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45932.23030891204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45932.23030891204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45932.23030891204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45932.23030891204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45932.23030891204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45932.23030891204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45932.23030891204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45932.23030891204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45932.23030891204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45932.23030891204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45932.23030891204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45932.23030891204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45932.23030891204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45932.23030891204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45932.23030891204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45932.23030891204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45932.23030891204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45932.23030891204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45932.23030891204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45932.23030891204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45932.23030891204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45932.23030891204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45932.23030891204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45932.23030891204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45932.23030891204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45932.23030891204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45932.23030891204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45932.23030891204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45932.23030891204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45932.23030891204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45932.23030891204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45932.23030891204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45932.23030891204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45932.23030891204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45932.23030891204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45932.23030891204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45932.23030891204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45932.23030891204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45932.23030891204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45932.23030891204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45932.23030891204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45932.23030891204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45932.23030891204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45932.23030891204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45932.23030891204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45932.23030891204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45932.23030891204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45932.23030891204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45932.23030891204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45932.23030891204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45932.23030891204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45932.23030891204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45932.23030891204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45932.23030891204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45932.23030891204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45932.23030891204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45932.23030891204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45932.23030891204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45932.23030891204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45932.23030891204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45932.23030891204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45932.23030891204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45932.23030891204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45932.23030891204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45932.23030891204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45932.23030891204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45932.23030891204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45932.23030891204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45932.23030891204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45932.23030891204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45932.23030891204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45932.23030891204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45932.23030891204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45932.23030891204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45932.23030891204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45932.23030891204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45932.23030891204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45932.23030891204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45932.23030891204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45932.23030891204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45932.23030891204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45932.23030891204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45932.23030891204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45932.23030891204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45932.23030891204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45932.23030891204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45932.23030891204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45932.23030891204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45932.23030891204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45932.23030891204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45932.23030891204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45932.23030891204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45932.23030891204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45932.23030891204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45932.23030891204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45932.23030891204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45932.23030891204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45932.23030891204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45932.23030891204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45932.23030891204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45932.23030891204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45932.23030891204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45932.23030891204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45932.23030891204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45932.23030891204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45932.23030891204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45932.23030891204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45932.23030891204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45932.23030891204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45932.23030891204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45932.23030891204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45932.23030891204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45932.23030891204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45932.23030891204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45932.23030891204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45932.23030891204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45932.23030891204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45932.23030891204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45932.23030891204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45932.23030891204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45932.23030891204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45932.23030891204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45932.23030891204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45932.23030891204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45932.23030891204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45932.23030891204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45932.23030891204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45932.23030891204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45932.23030891204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45932.23030891204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45932.23030891204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45932.23030891204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45932.23030891204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45932.23030891204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45932.23030891204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45932.23030891204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45932.23030891204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45932.23030891204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45932.23030891204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45932.23030891204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45932.23030891204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45932.23030891204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45932.23030891204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45932.23030891204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45932.23030891204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45932.23030891204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45932.23030891204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45932.23030891204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45932.23030891204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45932.23030891204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45932.23030891204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45932.23030891204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45932.23030891204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45932.23030891204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45932.23030891204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45932.23030891204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45932.23030891204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45932.23030891204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45932.23030891204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45932.23030891204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45932.23030891204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45932.23030891204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45932.23030891204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45932.23030891204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45932.23030891204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45932.23030891204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45932.23030891204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45932.23030891204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45932.23030891204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45932.23030891204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45932.23030891204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45932.23030891204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45932.23030891204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45932.23030891204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45932.23030891204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45932.23030891204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45932.23030891204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45932.23030891204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45932.23030891204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45932.23030891204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45932.23030891204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45932.23030891204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45932.23030891204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45932.23030891204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45932.23030891204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45932.23030891204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45932.23030891204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45932.23030891204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45932.23030891204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45932.23030891204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45932.23030891204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45932.23030891204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45932.23030891204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45932.23030891204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45932.23030891204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45932.23030891204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45932.23030891204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45932.23030891204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45932.23030891204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45932.23030891204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45932.23030891204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45932.23030891204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45932.23030891204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45932.23030891204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45932.23030891204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45932.23030891204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45932.23030891204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45932.23030891204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45932.23030891204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45932.23030891204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45932.23030891204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45932.23030891204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45932.23030891204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45932.23030891204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45932.23030891204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45932.23030891204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45932.23030891204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45932.23030891204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45932.23030891204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45932.23030891204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45932.23030891204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45932.23030891204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45932.23030891204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45932.23030891204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45932.23030891204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45932.23030891204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45932.23030891204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45932.23030891204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45932.23030891204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45932.23030891204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45932.23030891204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45932.23030891204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45932.23030891204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45932.23030891204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45932.23030891204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45932.23030891204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45932.23030891204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45932.23030891204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45932.23030891204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45932.23030891204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45932.23030891204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45932.23030891204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45932.23030891204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45932.23030891204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45932.23030891204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45932.23030891204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45932.23030891204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45932.23030891204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45932.23030891204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45932.23030891204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45932.23030891204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45932.23030891204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45932.23030891204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45932.23030891204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45932.23030891204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45932.23030891204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45932.23030891204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45932.23030891204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45932.23030891204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45932.23030891204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45932.23030891204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45932.23030891204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45932.23030891204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45932.23030891204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45932.23030891204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45932.23030891204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45932.23030891204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45932.23030891204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45932.23030891204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45932.23030891204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45932.23030891204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45932.23030891204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45932.23030891204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45932.23030891204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45932.23030891204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45932.23030891204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45932.23030891204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45932.23030891204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45932.23030891204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45932.23030891204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45932.23030891204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45932.23030891204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45932.23030891204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45932.23030891204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45932.23030891204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45932.23030891204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45932.23030891204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45932.23030891204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45932.23030891204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45932.23030891204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45932.23030891204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45932.23030891204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45932.23030891204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45932.23030891204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45932.23030891204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45932.23030891204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45932.23030891204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45932.23030891204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45932.23030891204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45932.23030891204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45932.23030891204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45932.23030891204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45932.23030891204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45932.23030891204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45932.23030891204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45932.23030891204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45932.23030891204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45932.23030891204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45932.23030891204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45932.23030891204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45932.23030891204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45932.23030891204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45932.23030891204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45932.23030891204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45932.23030891204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45932.23030891204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45932.23030891204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45932.23030891204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45932.23030891204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45932.23030891204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45932.23030891204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45932.23030891204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45932.23030891204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45932.23030891204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45932.23030891204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45932.23030891204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45932.23030891204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45932.23030891204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45932.23030891204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45932.23030891204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45932.23030891204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45932.23030891204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45932.23030891204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45932.23030891204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45932.23030891204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45932.23030891204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45932.23030891204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45932.23030891204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45932.23030891204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45932.23030891204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45932.23030891204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45932.23030891204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45932.23030891204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45932.23030891204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45932.23030891204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45932.23030891204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45932.23030891204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45932.23030891204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45932.23030891204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45932.23030891204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45932.23030891204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45932.23030891204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45932.23030891204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45932.23030891204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45932.23030891204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45932.23030891204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45932.23030891204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45932.23030891204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45932.23030891204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45932.23030891204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45932.23030891204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45932.23030891204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45932.23030891204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45932.23030891204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45932.23030891204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45932.23030891204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45932.23030891204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45932.23030891204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45932.23030891204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45932.23030891204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45932.23030891204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45932.23030891204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45932.23030891204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45932.23030891204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45932.23030891204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45932.23030891204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45932.23030891204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45932.23030891204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45932.23030891204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45932.23030891204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45932.23030891204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45932.23030891204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45932.23030891204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45932.23030891204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45932.23030891204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45932.23030891204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45932.23030891204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45932.23030891204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45932.23030891204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45932.23030891204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45932.23030891204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45932.23030891204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45932.23030891204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45932.23030891204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45932.23030891204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45932.23030891204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45932.23030891204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45932.23030891204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45932.23030891204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45932.23030891204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228.74959131944343</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1.340031134262972</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0.28806354166590609</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45932.23030891204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45932.23030891204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45932.23030891204</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45932.23030891204</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45932.23030891204</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45932.23030891204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45932.23030891204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45932.23030891204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45932.23030891204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45932.23030891204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45932.23030891204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45932.23030891204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45932.23030891204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45932.23030891204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45932.23030891204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45932.23030891204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45932.23030891204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45932.23030891204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45932.23030891204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45932.23030891204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45932.23030891204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45932.23030891204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45932.23030891204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45932.23030891204</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40.398248726851307</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6.0414315972229815</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45932.23030891204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45932.23030891204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45932.23030891204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45932.23030891204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45932.23030891204</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45932.23030891204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45932.23030891204</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45932.23030891204</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45932.23030891204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45932.23030891204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45932.23030891204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45932.23030891204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45932.23030891204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45932.23030891204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45932.23030891204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45932.23030891204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45932.23030891204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45932.23030891204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45932.23030891204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45932.23030891204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45932.23030891204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45932.23030891204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45932.23030891204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45932.23030891204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45932.23030891204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45932.23030891204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45932.23030891204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45932.23030891204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45932.23030891204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45932.23030891204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45932.23030891204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45932.23030891204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45932.23030891204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45932.23030891204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45932.23030891204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45932.23030891204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45932.23030891204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45932.23030891204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45932.23030891204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45932.23030891204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45932.23030891204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45932.23030891204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45932.23030891204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45932.23030891204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45932.23030891204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45932.23030891204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45932.23030891204</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45932.23030891204</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45932.23030891204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45932.23030891204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45932.23030891204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45932.23030891204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45932.23030891204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45932.23030891204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45932.23030891204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45932.23030891204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45932.23030891204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45932.23030891204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45932.23030891204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45932.23030891204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45932.23030891204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45932.23030891204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45932.23030891204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45932.23030891204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45932.23030891204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45932.23030891204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45932.23030891204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45932.23030891204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45932.23030891204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45932.23030891204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45932.23030891204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45932.23030891204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45932.23030891204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45932.23030891204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45932.23030891204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45932.23030891204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45932.23030891204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45932.23030891204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45932.23030891204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45932.23030891204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45932.23030891204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45932.23030891204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45932.23030891204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45932.23030891204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45932.23030891204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45932.23030891204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45932.23030891204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45932.23030891204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45932.23030891204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45932.23030891204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45932.23030891204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45932.23030891204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45932.23030891204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45932.23030891204</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45932.23030891204</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45932.23030891204</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45932.23030891204</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45932.23030891204</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45932.23030891204</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45932.23030891204</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45932.23030891204</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45932.23030891204</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45932.23030891204</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45932.23030891204</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45932.23030891204</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45932.23030891204</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45932.23030891204</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45932.23030891204</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45932.23030891204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45932.23030891204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45932.23030891204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45932.23030891204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45932.23030891204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45932.23030891204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45932.23030891204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45932.23030891204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45932.23030891204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45932.23030891204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45932.23030891204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45932.23030891204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45932.23030891204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45932.23030891204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45932.23030891204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45932.23030891204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45932.23030891204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45932.23030891204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45932.23030891204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45932.23030891204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45932.23030891204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45932.23030891204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45932.23030891204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45932.23030891204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45932.23030891204</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45932.23030891204</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45932.23030891204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45932.23030891204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45932.23030891204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45932.23030891204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45932.23030891204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45932.23030891204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45932.23030891204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45932.23030891204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45932.23030891204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45932.23030891204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45932.23030891204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45932.23030891204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45932.23030891204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45932.23030891204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45932.23030891204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45932.23030891204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45932.23030891204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45932.23030891204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45932.23030891204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45932.23030891204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45932.23030891204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45932.23030891204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45932.23030891204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45932.23030891204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45932.23030891204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45932.23030891204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45932.23030891204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45932.23030891204</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45932.23030891204</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45932.23030891204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45932.23030891204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45932.23030891204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45932.23030891204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45932.23030891204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45932.23030891204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45932.23030891204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45932.23030891204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45932.23030891204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45932.23030891204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45932.23030891204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45932.23030891204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45932.23030891204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45932.23030891204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45932.23030891204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45932.23030891204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45932.23030891204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45932.23030891204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45932.23030891204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45932.23030891204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45932.23030891204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45932.23030891204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45932.23030891204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45932.23030891204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45932.23030891204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45932.23030891204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45932.23030891204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45932.23030891204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45932.23030891204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45932.23030891204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45932.23030891204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45932.23030891204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45932.23030891204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45932.23030891204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45932.23030891204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45932.23030891204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45932.23030891204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45932.23030891204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45932.23030891204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45932.23030891204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45932.23030891204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45932.23030891204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45932.23030891204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45932.23030891204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45932.23030891204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45932.23030891204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45932.23030891204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45932.23030891204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45932.23030891204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45932.23030891204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45932.23030891204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45932.23030891204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45932.23030891204</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45932.23030891204</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5"/>
  <sheetViews>
    <sheetView tabSelected="1"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3.0865936342597706</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5.4574616898171371</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0.42931354166648816</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0.40305196759436512</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39078</v>
      </c>
      <c r="B6" s="140" t="str">
        <f>IFERROR(VLOOKUP(D6,DB!A:K,11,0),"")</f>
        <v>R6</v>
      </c>
      <c r="C6" s="140">
        <v>1</v>
      </c>
      <c r="D6" s="140" t="s">
        <v>34355</v>
      </c>
      <c r="E6" s="140" t="s">
        <v>39072</v>
      </c>
      <c r="F6" s="145">
        <v>45932.181666666664</v>
      </c>
      <c r="G6" s="142">
        <f t="shared" ref="G6:G10" ca="1" si="0">IFERROR(NOW()-F6,"-")</f>
        <v>4.8642245375958737E-2</v>
      </c>
      <c r="H6" s="145">
        <v>45932.175821759258</v>
      </c>
      <c r="I6" s="140" t="str">
        <f>IFERROR(VLOOKUP(D6,DB!A:F,6,0),"")</f>
        <v>SCECO</v>
      </c>
      <c r="J6" s="140" t="str">
        <f>IFERROR(VLOOKUP(D6,DB!A:G,7,0),"")</f>
        <v>Vandalized</v>
      </c>
      <c r="K6" s="140" t="s">
        <v>39079</v>
      </c>
      <c r="L6" s="140" t="str">
        <f>IFERROR(VLOOKUP(D6,DB!A:I,9,0),"")</f>
        <v>Latis</v>
      </c>
    </row>
    <row r="7" spans="1:16383" ht="31.5" customHeight="1">
      <c r="A7" s="121"/>
      <c r="B7" s="140" t="str">
        <f>IFERROR(VLOOKUP(D7,DB!A:K,11,0),"")</f>
        <v/>
      </c>
      <c r="C7" s="140"/>
      <c r="D7" s="140"/>
      <c r="E7" s="140"/>
      <c r="F7" s="140"/>
      <c r="G7" s="142">
        <f t="shared" ca="1" si="0"/>
        <v>45932.23030891204</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t="shared" ca="1" si="0"/>
        <v>45932.23030891204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t="shared" ca="1" si="0"/>
        <v>45932.23030891204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2">
        <f t="shared" ca="1" si="0"/>
        <v>45932.23030891204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45932.23030891204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45932.23030891204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45932.23030891204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45932.23030891204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45932.23030891204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45932.23030891204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45932.23030891204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45932.23030891204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45932.23030891204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45932.23030891204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45932.23030891204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45932.23030891204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45932.23030891204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45932.23030891204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45932.23030891204</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45932.23030891204</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45932.23030891204</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45932.23030891204</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45932.23030891204</v>
      </c>
      <c r="H29" s="140"/>
      <c r="I29" s="140" t="str">
        <f>IFERROR(VLOOKUP(D29,DB!A:F,6,0),"")</f>
        <v/>
      </c>
      <c r="J29" s="140" t="str">
        <f>IFERROR(VLOOKUP(D29,DB!A:G,7,0),"")</f>
        <v/>
      </c>
      <c r="K29" s="140"/>
      <c r="L29" s="140" t="str">
        <f>IFERROR(VLOOKUP(D29,DB!A:I,9,0),"")</f>
        <v/>
      </c>
    </row>
    <row r="30" spans="1:12" ht="31.5" customHeight="1">
      <c r="A30" s="121"/>
      <c r="B30" s="120" t="str">
        <f>IFERROR(VLOOKUP(D30,DB!A:K,11,0),"")</f>
        <v/>
      </c>
      <c r="C30" s="122"/>
      <c r="D30" s="120"/>
      <c r="E30" s="123"/>
      <c r="F30" s="124"/>
      <c r="G30" s="89">
        <f ca="1">IFERROR(NOW()-F30,"-")</f>
        <v>45932.23030891204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45932.23030891204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45932.23030891204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45932.23030891204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45932.23030891204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45932.23030891204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45932.23030891204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45932.23030891204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45932.23030891204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45932.23030891204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45932.23030891204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45932.23030891204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45932.23030891204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45932.23030891204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45932.23030891204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45932.23030891204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45932.23030891204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45932.23030891204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45932.23030891204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45932.23030891204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45932.23030891204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45932.23030891204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45932.23030891204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45932.23030891204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45932.23030891204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45932.23030891204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45932.23030891204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45932.23030891204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45932.23030891204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45932.23030891204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45932.23030891204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45932.23030891204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45932.23030891204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45932.23030891204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45932.23030891204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45932.23030891204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45932.23030891204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45932.23030891204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45932.23030891204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45932.23030891204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45932.23030891204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45932.23030891204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45932.23030891204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45932.23030891204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45932.23030891204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45932.23030891204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45932.23030891204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45932.23030891204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45932.23030891204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45932.23030891204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45932.23030891204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45932.23030891204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45932.23030891204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45932.23030891204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45932.23030891204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45932.23030891204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45932.23030891204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45932.23030891204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45932.23030891204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45932.23030891204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45932.23030891204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45932.23030891204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45932.23030891204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45932.23030891204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45932.23030891204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45932.23030891204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45932.23030891204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45932.23030891204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45932.23030891204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45932.23030891204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45932.23030891204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45932.23030891204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45932.23030891204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45932.23030891204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45932.23030891204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45932.23030891204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45932.23030891204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45932.23030891204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45932.23030891204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45932.23030891204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45932.23030891204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45932.23030891204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45932.23030891204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45932.23030891204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45932.23030891204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45932.23030891204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45932.23030891204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45932.23030891204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45932.23030891204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45932.23030891204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45932.23030891204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45932.23030891204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45932.23030891204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45932.23030891204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45932.23030891204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45932.23030891204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45932.23030891204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45932.23030891204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45932.23030891204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45932.23030891204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45932.23030891204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45932.23030891204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45932.23030891204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45932.23030891204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45932.23030891204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45932.23030891204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45932.23030891204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45932.23030891204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45932.23030891204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45932.23030891204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45932.23030891204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45932.23030891204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45932.23030891204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45932.23030891204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45932.23030891204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45932.23030891204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45932.23030891204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45932.23030891204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45932.23030891204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45932.23030891204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45932.23030891204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45932.23030891204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45932.23030891204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45932.23030891204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45932.23030891204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45932.23030891204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45932.23030891204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45932.23030891204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45932.23030891204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45932.23030891204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45932.23030891204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45932.23030891204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45932.23030891204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45932.23030891204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45932.23030891204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45932.23030891204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45932.23030891204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45932.23030891204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45932.23030891204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45932.23030891204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45932.23030891204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45932.23030891204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45932.23030891204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45932.23030891204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45932.23030891204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45932.23030891204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45932.23030891204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45932.23030891204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45932.23030891204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45932.23030891204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45932.23030891204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45932.23030891204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45932.23030891204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45932.23030891204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45932.23030891204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45932.23030891204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45932.23030891204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45932.23030891204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45932.23030891204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45932.23030891204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45932.23030891204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45932.23030891204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45932.23030891204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45932.23030891204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45932.23030891204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45932.23030891204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45932.23030891204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45932.23030891204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45932.23030891204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45932.23030891204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45932.23030891204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45932.23030891204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45932.23030891204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45932.23030891204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45932.23030891204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45932.23030891204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45932.23030891204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45932.23030891204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45932.23030891204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45932.23030891204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45932.23030891204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45932.23030891204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45932.23030891204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45932.23030891204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45932.23030891204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45932.23030891204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45932.23030891204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45932.23030891204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45932.23030891204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45932.23030891204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45932.23030891204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45932.23030891204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45932.23030891204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45932.23030891204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45932.23030891204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45932.23030891204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45932.23030891204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45932.23030891204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45932.23030891204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45932.23030891204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45932.23030891204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45932.23030891204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45932.23030891204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45932.23030891204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45932.23030891204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45932.23030891204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45932.23030891204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45932.23030891204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45932.23030891204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45932.23030891204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45932.23030891204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45932.23030891204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45932.23030891204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45932.23030891204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45932.23030891204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45932.23030891204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45932.23030891204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45932.23030891204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45932.23030891204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45932.23030891204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45932.23030891204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45932.23030891204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45932.23030891204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45932.23030891204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45932.23030891204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45932.23030891204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45932.23030891204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45932.23030891204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45932.23030891204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45932.23030891204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45932.23030891204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45932.23030891204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45932.23030891204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45932.23030891204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45932.23030891204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45932.23030891204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45932.23030891204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45932.23030891204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45932.23030891204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45932.23030891204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45932.23030891204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45932.23030891204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45932.23030891204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45932.23030891204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45932.23030891204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45932.23030891204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45932.23030891204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45932.23030891204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45932.23030891204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45932.23030891204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45932.23030891204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45932.23030891204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45932.23030891204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45932.23030891204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45932.23030891204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45932.23030891204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45932.23030891204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45932.23030891204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45932.23030891204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45932.23030891204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45932.23030891204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45932.23030891204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45932.23030891204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45932.23030891204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45932.23030891204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45932.23030891204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45932.23030891204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45932.23030891204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45932.23030891204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45932.23030891204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45932.23030891204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45932.23030891204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45932.23030891204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45932.23030891204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45932.23030891204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45932.23030891204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45932.23030891204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45932.23030891204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45932.23030891204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45932.23030891204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45932.23030891204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45932.23030891204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45932.23030891204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45932.23030891204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45932.23030891204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45932.23030891204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45932.23030891204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45932.23030891204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45932.23030891204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45932.23030891204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45932.23030891204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45932.23030891204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45932.23030891204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45932.23030891204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45932.23030891204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45932.23030891204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45932.23030891204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45932.23030891204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45932.23030891204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45932.23030891204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45932.23030891204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45932.23030891204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45932.23030891204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45932.23030891204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45932.23030891204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45932.23030891204</v>
      </c>
      <c r="H335" s="124"/>
      <c r="I335" s="120" t="str">
        <f>IFERROR(VLOOKUP(D335,DB!A:F,6,0),"")</f>
        <v/>
      </c>
      <c r="J335" s="119" t="str">
        <f>IFERROR(VLOOKUP(D335,DB!A:G,7,0),"")</f>
        <v/>
      </c>
      <c r="K335" s="125"/>
      <c r="L335" s="126" t="str">
        <f>IFERROR(VLOOKUP(D335,DB!A:I,9,0),"")</f>
        <v/>
      </c>
    </row>
  </sheetData>
  <dataValidations count="2">
    <dataValidation allowBlank="1" showInputMessage="1" showErrorMessage="1" sqref="E1" xr:uid="{380493DB-286A-4683-AF55-C78F04945A49}"/>
    <dataValidation type="list" allowBlank="1" showInputMessage="1" showErrorMessage="1" sqref="D11:D14 E7:E3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2025-10-02T02:33:35Z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