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64" documentId="13_ncr:1_{F6CB121F-512D-4AA6-A0C1-0FB36C537598}" xr6:coauthVersionLast="47" xr6:coauthVersionMax="47" xr10:uidLastSave="{F90E352A-70E6-4A57-8609-C90EE728532E}"/>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<sst xmlns="http://schemas.openxmlformats.org/spreadsheetml/2006/main" count="178599" uniqueCount="39082">
  <si>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</si>
  <si>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</si>
  <si>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</si>
  <si>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</si>
  <si>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</si>
  <si>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</si>
  <si>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</si>
  <si>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</si>
  <si>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</si>
  <si>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</si>
  <si>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</si>
  <si>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</si>
  <si>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</si>
  <si>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</si>
  <si>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</si>
  <si>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</si>
  <si>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</si>
  <si>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</si>
  <si>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</si>
  <si>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</si>
  <si>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</si>
  <si>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</si>
  <si>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</si>
  <si>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</si>
  <si>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</si>
  <si>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</si>
  <si>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</si>
  <si>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</si>
  <si>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</si>
  <si>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</si>
  <si>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</si>
  <si>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</si>
  <si>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</si>
  <si>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</si>
  <si>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</si>
  <si>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</si>
  <si>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</si>
  <si>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</si>
  <si>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</si>
  <si>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</si>
  <si>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</si>
  <si>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</si>
  <si>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</si>
  <si>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</si>
  <si>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</si>
  <si>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</si>
  <si>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</si>
  <si>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</si>
  <si>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</si>
  <si>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</si>
  <si>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</si>
  <si>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</si>
  <si>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</si>
  <si>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</si>
  <si>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</si>
  <si>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</si>
  <si>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</si>
  <si>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</si>
  <si>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</si>
  <si>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</si>
  <si>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</si>
  <si>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</si>
  <si>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</si>
  <si>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</si>
  <si>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</si>
  <si>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</si>
  <si>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</si>
  <si>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</si>
  <si>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</si>
  <si>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</si>
  <si>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</si>
  <si>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</si>
  <si>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</si>
  <si>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</si>
  <si>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</si>
  <si>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</si>
  <si>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</si>
  <si>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</si>
  <si>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</si>
  <si>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</si>
  <si>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</si>
  <si>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</si>
  <si>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</si>
  <si>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</si>
  <si>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</si>
  <si>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</si>
  <si>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</si>
  <si>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</si>
  <si>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</si>
  <si>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</si>
  <si>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</si>
  <si>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</si>
  <si>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</si>
  <si>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</si>
  <si>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</si>
  <si>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</si>
  <si>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</si>
  <si>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</si>
  <si>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</si>
  <si>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</si>
  <si>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</si>
  <si>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</si>
  <si>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</si>
  <si>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</si>
  <si>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</si>
  <si>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</si>
  <si>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</si>
  <si>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</si>
  <si>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</si>
  <si>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</si>
  <si>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</si>
  <si>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</si>
  <si>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</si>
  <si>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</si>
  <si>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</si>
  <si>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</si>
  <si>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</si>
  <si>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</si>
  <si>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</si>
  <si>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</si>
  <si>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</si>
  <si>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</si>
  <si>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</si>
  <si>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</si>
  <si>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</si>
  <si>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</si>
  <si>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</si>
  <si>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</si>
  <si>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</si>
  <si>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</si>
  <si>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</si>
  <si>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</si>
  <si>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</si>
  <si>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</si>
  <si>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</si>
  <si>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</si>
  <si>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</si>
  <si>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</si>
  <si>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</si>
  <si>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</si>
  <si>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</si>
  <si>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</si>
  <si>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</si>
  <si>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</si>
  <si>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</si>
  <si>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</si>
  <si>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</si>
  <si>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</si>
  <si>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</si>
  <si>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</si>
  <si>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</si>
  <si>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</si>
  <si>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</si>
  <si>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</si>
  <si>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</si>
  <si>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</si>
  <si>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</si>
  <si>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</si>
  <si>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</si>
  <si>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</si>
  <si>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</si>
  <si>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</si>
  <si>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</si>
  <si>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</si>
  <si>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</si>
  <si>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</si>
  <si>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</si>
  <si>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</si>
  <si>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</si>
  <si>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</si>
  <si>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</si>
  <si>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</si>
  <si>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</si>
  <si>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</si>
  <si>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</si>
  <si>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</si>
  <si>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</si>
  <si>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</si>
  <si>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</si>
  <si>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</si>
  <si>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</si>
  <si>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</si>
  <si>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</si>
  <si>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</si>
  <si>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</si>
  <si>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</si>
  <si>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</si>
  <si>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</si>
  <si>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</si>
  <si>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</si>
  <si>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</si>
  <si>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</si>
  <si>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</si>
  <si>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</si>
  <si>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</si>
  <si>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</si>
  <si>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</si>
  <si>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</si>
  <si>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</si>
  <si>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</si>
  <si>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</si>
  <si>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</si>
  <si>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</si>
  <si>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</si>
  <si>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</si>
  <si>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</si>
  <si>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</si>
  <si>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</si>
  <si>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</si>
  <si>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</si>
  <si>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</si>
  <si>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</si>
  <si>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</si>
  <si>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</si>
  <si>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</si>
  <si>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</si>
  <si>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</si>
  <si>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</si>
  <si>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</si>
  <si>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</si>
  <si>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</si>
  <si>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</si>
  <si>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</si>
  <si>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</si>
  <si>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</si>
  <si>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</si>
  <si>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</si>
  <si>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</si>
  <si>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</si>
  <si>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</si>
  <si>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</si>
  <si>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</si>
  <si>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</si>
  <si>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</si>
  <si>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</si>
  <si>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</si>
  <si>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</si>
  <si>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</si>
  <si>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</si>
  <si>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</si>
  <si>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</si>
  <si>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</si>
  <si>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</si>
  <si>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</si>
  <si>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</si>
  <si>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</si>
  <si>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</si>
  <si>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</si>
  <si>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</si>
  <si>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</si>
  <si>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</si>
  <si>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</si>
  <si>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</si>
  <si>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</si>
  <si>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</si>
  <si>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</si>
  <si>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</si>
  <si>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</si>
  <si>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</si>
  <si>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</si>
  <si>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</si>
  <si>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</si>
  <si>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</si>
  <si>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</si>
  <si>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</si>
  <si>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</si>
  <si>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</si>
  <si>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</si>
  <si>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</si>
  <si>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</si>
  <si>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</si>
  <si>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</si>
  <si>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</si>
  <si>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</si>
  <si>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</si>
  <si>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</si>
  <si>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</si>
  <si>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</si>
  <si>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</si>
  <si>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</si>
  <si>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</si>
  <si>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</si>
  <si>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</si>
  <si>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</si>
  <si>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</si>
  <si>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</si>
  <si>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</si>
  <si>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</si>
  <si>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</si>
  <si>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</si>
  <si>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</si>
  <si>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</si>
  <si>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</si>
  <si>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</si>
  <si>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</si>
  <si>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</si>
  <si>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</si>
  <si>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</si>
  <si>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</si>
  <si>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</si>
  <si>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</si>
  <si>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</si>
  <si>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</si>
  <si>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</si>
  <si>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</si>
  <si>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</si>
  <si>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</si>
  <si>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</si>
  <si>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</si>
  <si>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</si>
  <si>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</si>
  <si>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</si>
  <si>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</si>
  <si>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</si>
  <si>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</si>
  <si>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</si>
  <si>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</si>
  <si>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</si>
  <si>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</si>
  <si>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</si>
  <si>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</si>
  <si>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</si>
  <si>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</si>
  <si>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</si>
  <si>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</si>
  <si>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</si>
  <si>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</si>
  <si>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</si>
  <si>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</si>
  <si>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</si>
  <si>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</si>
  <si>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</si>
  <si>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</si>
  <si>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</si>
  <si>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</si>
  <si>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</si>
  <si>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</si>
  <si>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</si>
  <si>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</si>
  <si>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</si>
  <si>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</si>
  <si>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</si>
  <si>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</si>
  <si>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</si>
  <si>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</si>
  <si>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</si>
  <si>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</si>
  <si>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</si>
  <si>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</si>
  <si>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</si>
  <si>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</si>
  <si>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</si>
  <si>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</si>
  <si>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</si>
  <si>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</si>
  <si>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</si>
  <si>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</si>
  <si>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</si>
  <si>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</si>
  <si>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</si>
  <si>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</si>
  <si>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</si>
  <si>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</si>
  <si>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</si>
  <si>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</si>
  <si>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</si>
  <si>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</si>
  <si>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</si>
  <si>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</si>
  <si>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</si>
  <si>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</si>
  <si>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</si>
  <si>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</si>
  <si>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</si>
  <si>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</si>
  <si>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</si>
  <si>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</si>
  <si>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</si>
  <si>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</si>
  <si>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</si>
  <si>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</si>
  <si>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</si>
  <si>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</si>
  <si>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</si>
  <si>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</si>
  <si>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</si>
  <si>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</si>
  <si>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</si>
  <si>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</si>
  <si>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</si>
  <si>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</si>
  <si>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</si>
  <si>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</si>
  <si>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</si>
  <si>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</si>
  <si>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</si>
  <si>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</si>
  <si>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</si>
  <si>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</si>
  <si>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</si>
  <si>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</si>
  <si>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</si>
  <si>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</si>
  <si>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</si>
  <si>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</si>
  <si>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</si>
  <si>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</si>
  <si>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</si>
  <si>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</si>
  <si>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</si>
  <si>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</si>
  <si>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</si>
  <si>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</si>
  <si>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</si>
  <si>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</si>
  <si>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</si>
  <si>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</si>
  <si>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</si>
  <si>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</si>
  <si>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</si>
  <si>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</si>
  <si>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</si>
  <si>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</si>
  <si>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</si>
  <si>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</si>
  <si>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</si>
  <si>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</si>
  <si>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</si>
  <si>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</si>
  <si>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</si>
  <si>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</si>
  <si>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</si>
  <si>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</si>
  <si>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</si>
  <si>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</si>
  <si>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</si>
  <si>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</si>
  <si>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</si>
  <si>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</si>
  <si>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</si>
  <si>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</si>
  <si>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</si>
  <si>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</si>
  <si>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</si>
  <si>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</si>
  <si>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</si>
  <si>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</si>
  <si>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</si>
  <si>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</si>
  <si>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</si>
  <si>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</si>
  <si>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</si>
  <si>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</si>
  <si>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</si>
  <si>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</si>
  <si>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</si>
  <si>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</si>
  <si>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</si>
  <si>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</si>
  <si>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</si>
  <si>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</si>
  <si>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</si>
  <si>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</si>
  <si>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</si>
  <si>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</si>
  <si>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</si>
  <si>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</si>
  <si>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</si>
  <si>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</si>
  <si>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</si>
  <si>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</si>
  <si>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</si>
  <si>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</si>
  <si>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</si>
  <si>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</si>
  <si>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</si>
  <si>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</si>
  <si>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</si>
  <si>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</si>
  <si>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</si>
  <si>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</si>
  <si>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</si>
  <si>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</si>
  <si>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</si>
  <si>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</si>
  <si>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</si>
  <si>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</si>
  <si>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</si>
  <si>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</si>
  <si>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</si>
  <si>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</si>
  <si>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</si>
  <si>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</si>
  <si>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</si>
  <si>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</si>
  <si>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</si>
  <si>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</si>
  <si>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</si>
  <si>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</si>
  <si>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</si>
  <si>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</si>
  <si>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</si>
  <si>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</si>
  <si>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</si>
  <si>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</si>
  <si>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</si>
  <si>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</si>
  <si>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</si>
  <si>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</si>
  <si>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</si>
  <si>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</si>
  <si>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</si>
  <si>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</si>
  <si>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</si>
  <si>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</si>
  <si>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</si>
  <si>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</si>
  <si>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</si>
  <si>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</si>
  <si>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</si>
  <si>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</si>
  <si>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</si>
  <si>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</si>
  <si>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</si>
  <si>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</si>
  <si>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</si>
  <si>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</si>
  <si>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</si>
  <si>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</si>
  <si>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</si>
  <si>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</si>
  <si>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</si>
  <si>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</si>
  <si>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</si>
  <si>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</si>
  <si>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</si>
  <si>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</si>
  <si>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</si>
  <si>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</si>
  <si>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</si>
  <si>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</si>
  <si>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</si>
  <si>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</si>
  <si>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</si>
  <si>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</si>
  <si>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</si>
  <si>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</si>
  <si>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</si>
  <si>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</si>
  <si>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</si>
  <si>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</si>
  <si>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</si>
  <si>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</si>
  <si>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</si>
  <si>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</si>
  <si>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</si>
  <si>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</si>
  <si>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</si>
  <si>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</si>
  <si>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</si>
  <si>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</si>
  <si>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</si>
  <si>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</si>
  <si>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</si>
  <si>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</si>
  <si>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</si>
  <si>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</si>
  <si>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</si>
  <si>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</si>
  <si>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</si>
  <si>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</si>
  <si>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</si>
  <si>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</si>
  <si>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</si>
  <si>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</si>
  <si>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</si>
  <si>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</si>
  <si>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</si>
  <si>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</si>
  <si>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</si>
  <si>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</si>
  <si>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</si>
  <si>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</si>
  <si>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</si>
  <si>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</si>
  <si>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</si>
  <si>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</si>
  <si>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</si>
  <si>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</si>
  <si>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</si>
  <si>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</si>
  <si>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</si>
  <si>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</si>
  <si>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</si>
  <si>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</si>
  <si>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</si>
  <si>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</si>
  <si>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</si>
  <si>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</si>
  <si>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</si>
  <si>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</si>
  <si>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</si>
  <si>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</si>
  <si>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</si>
  <si>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</si>
  <si>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</si>
  <si>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</si>
  <si>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</si>
  <si>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</si>
  <si>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</si>
  <si>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</si>
  <si>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</si>
  <si>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</si>
  <si>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</si>
  <si>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</si>
  <si>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</si>
  <si>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</si>
  <si>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</si>
  <si>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</si>
  <si>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</si>
  <si>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</si>
  <si>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</si>
  <si>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</si>
  <si>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</si>
  <si>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</si>
  <si>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</si>
  <si>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</si>
  <si>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</si>
  <si>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</si>
  <si>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</si>
  <si>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</si>
  <si>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</si>
  <si>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</si>
  <si>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</si>
  <si>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</si>
  <si>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</si>
  <si>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</si>
  <si>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</si>
  <si>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</si>
  <si>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</si>
  <si>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</si>
  <si>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</si>
  <si>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</si>
  <si>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</si>
  <si>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</si>
  <si>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</si>
  <si>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</si>
  <si>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</si>
  <si>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</si>
  <si>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</si>
  <si>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</si>
  <si>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</si>
  <si>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</si>
  <si>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</si>
  <si>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</si>
  <si>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</si>
  <si>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</si>
  <si>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</si>
  <si>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</si>
  <si>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</si>
  <si>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</si>
  <si>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</si>
  <si>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</si>
  <si>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</si>
  <si>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</si>
  <si>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</si>
  <si>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</si>
  <si>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</si>
  <si>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</si>
  <si>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</si>
  <si>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</si>
  <si>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</si>
  <si>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</si>
  <si>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</si>
  <si>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</si>
  <si>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</si>
  <si>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</si>
  <si>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</si>
  <si>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</si>
  <si>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</si>
  <si>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</si>
  <si>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</si>
  <si>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</si>
  <si>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</si>
  <si>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</si>
  <si>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</si>
  <si>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</si>
  <si>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</si>
  <si>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</si>
  <si>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</si>
  <si>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</si>
  <si>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</si>
  <si>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</si>
  <si>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</si>
  <si>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</si>
  <si>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</si>
  <si>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</si>
  <si>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</si>
  <si>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</si>
  <si>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</si>
  <si>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</si>
  <si>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</si>
  <si>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</si>
  <si>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</si>
  <si>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</si>
  <si>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</si>
  <si>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</si>
  <si>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</si>
  <si>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</si>
  <si>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</si>
  <si>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</si>
  <si>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</si>
  <si>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</si>
  <si>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</si>
  <si>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</si>
  <si>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</si>
  <si>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</si>
  <si>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</si>
  <si>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</si>
  <si>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</si>
  <si>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</si>
  <si>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</si>
  <si>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</si>
  <si>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</si>
  <si>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</si>
  <si>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</si>
  <si>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</si>
  <si>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</si>
  <si>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</si>
  <si>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</si>
  <si>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</si>
  <si>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</si>
  <si>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</si>
  <si>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</si>
  <si>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</si>
  <si>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</si>
  <si>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</si>
  <si>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</si>
  <si>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</si>
  <si>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</si>
  <si>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</si>
  <si>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</si>
  <si>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</si>
  <si>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</si>
  <si>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</si>
  <si>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</si>
  <si>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</si>
  <si>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</si>
  <si>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</si>
  <si>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</si>
  <si>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</si>
  <si>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</si>
  <si>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</si>
  <si>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</si>
  <si>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</si>
  <si>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</si>
  <si>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</si>
  <si>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</si>
  <si>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</si>
  <si>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</si>
  <si>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</si>
  <si>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</si>
  <si>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</si>
  <si>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</si>
  <si>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</si>
  <si>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</si>
  <si>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</si>
  <si>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</si>
  <si>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</si>
  <si>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</si>
  <si>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</si>
  <si>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</si>
  <si>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</si>
  <si>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</si>
  <si>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</si>
  <si>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</si>
  <si>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</si>
  <si>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</si>
  <si>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</si>
  <si>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</si>
  <si>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</si>
  <si>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</si>
  <si>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</si>
  <si>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</si>
  <si>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</si>
  <si>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</si>
  <si>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</si>
  <si>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</si>
  <si>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</si>
  <si>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</si>
  <si>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</si>
  <si>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</si>
  <si>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</si>
  <si>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</si>
  <si>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</si>
  <si>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</si>
  <si>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</si>
  <si>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</si>
  <si>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</si>
  <si>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</si>
  <si>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</si>
  <si>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</si>
  <si>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</si>
  <si>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</si>
  <si>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</si>
  <si>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</si>
  <si>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</si>
  <si>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</si>
  <si>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</si>
  <si>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</si>
  <si>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</si>
  <si>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</si>
  <si>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</si>
  <si>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</si>
  <si>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</si>
  <si>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</si>
  <si>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</si>
  <si>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</si>
  <si>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</si>
  <si>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</si>
  <si>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</si>
  <si>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</si>
  <si>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</si>
  <si>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</si>
  <si>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</si>
  <si>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</si>
  <si>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</si>
  <si>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</si>
  <si>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</si>
  <si>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</si>
  <si>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</si>
  <si>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</si>
  <si>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</si>
  <si>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</si>
  <si>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</si>
  <si>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</si>
  <si>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</si>
  <si>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</si>
  <si>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</si>
  <si>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</si>
  <si>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</si>
  <si>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</si>
  <si>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</si>
  <si>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</si>
  <si>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</si>
  <si>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</si>
  <si>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</si>
  <si>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</si>
  <si>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</si>
  <si>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</si>
  <si>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</si>
  <si>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</si>
  <si>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</si>
  <si>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</si>
  <si>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</si>
  <si>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</si>
  <si>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</si>
  <si>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</si>
  <si>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</si>
  <si>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</si>
  <si>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</si>
  <si>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</si>
  <si>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</si>
  <si>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</si>
  <si>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</si>
  <si>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</si>
  <si>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</si>
  <si>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</si>
  <si>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</si>
  <si>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</si>
  <si>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</si>
  <si>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</si>
  <si>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</si>
  <si>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</si>
  <si>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</si>
  <si>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</si>
  <si>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</si>
  <si>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</si>
  <si>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</si>
  <si>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</si>
  <si>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</si>
  <si>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</si>
  <si>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</si>
  <si>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</si>
  <si>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</si>
  <si>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</si>
  <si>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</si>
  <si>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</si>
  <si>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</si>
  <si>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</si>
  <si>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</si>
  <si>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</si>
  <si>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</si>
  <si>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</si>
  <si>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</si>
  <si>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</si>
  <si>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</si>
  <si>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</si>
  <si>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</si>
  <si>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</si>
  <si>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</si>
  <si>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</si>
  <si>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</si>
  <si>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</si>
  <si>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</si>
  <si>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</si>
  <si>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</si>
  <si>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</si>
  <si>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</si>
  <si>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</si>
  <si>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</si>
  <si>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</si>
  <si>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</si>
  <si>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</si>
  <si>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</si>
  <si>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</si>
  <si>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</si>
  <si>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</si>
  <si>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</si>
  <si>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</si>
  <si>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</si>
  <si>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</si>
  <si>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</si>
  <si>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</si>
  <si>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</si>
  <si>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</si>
  <si>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</si>
  <si>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</si>
  <si>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</si>
  <si>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</si>
  <si>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</si>
  <si>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</si>
  <si>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</si>
  <si>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</si>
  <si>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</si>
  <si>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</si>
  <si>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</si>
  <si>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</si>
  <si>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</si>
  <si>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</si>
  <si>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</si>
  <si>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</si>
  <si>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</si>
  <si>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</si>
  <si>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</si>
  <si>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</si>
  <si>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</si>
  <si>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</si>
  <si>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</si>
  <si>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</si>
  <si>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</si>
  <si>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</si>
  <si>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</si>
  <si>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</si>
  <si>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</si>
  <si>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</si>
  <si>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</si>
  <si>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</si>
  <si>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</si>
  <si>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</si>
  <si>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</si>
  <si>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</si>
  <si>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</si>
  <si>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</si>
  <si>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</si>
  <si>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</si>
  <si>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</si>
  <si>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</si>
  <si>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</si>
  <si>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</si>
  <si>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</si>
  <si>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</si>
  <si>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</si>
  <si>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</si>
  <si>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</si>
  <si>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</si>
  <si>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</si>
  <si>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</si>
  <si>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</si>
  <si>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</si>
  <si>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</si>
  <si>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</si>
  <si>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</si>
  <si>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</si>
  <si>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</si>
  <si>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</si>
  <si>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</si>
  <si>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</si>
  <si>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</si>
  <si>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</si>
  <si>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</si>
  <si>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</si>
  <si>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</si>
  <si>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</si>
  <si>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</si>
  <si>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</si>
  <si>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</si>
  <si>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</si>
  <si>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</si>
  <si>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</si>
  <si>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</si>
  <si>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</si>
  <si>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</si>
  <si>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</si>
  <si>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</si>
  <si>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</si>
  <si>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</si>
  <si>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</si>
  <si>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</si>
  <si>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</si>
  <si>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</si>
  <si>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</si>
  <si>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</si>
  <si>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</si>
  <si>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</si>
  <si>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</si>
  <si>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</si>
  <si>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</si>
  <si>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</si>
  <si>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</si>
  <si>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</si>
  <si>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</si>
  <si>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</si>
  <si>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</si>
  <si>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</si>
  <si>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</si>
  <si>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</si>
  <si>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</si>
  <si>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</si>
  <si>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</si>
  <si>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</si>
  <si>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</si>
  <si>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</si>
  <si>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</si>
  <si>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</si>
  <si>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</si>
  <si>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</si>
  <si>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</si>
  <si>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</si>
  <si>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</si>
  <si>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</si>
  <si>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</si>
  <si>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</si>
  <si>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</si>
  <si>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</si>
  <si>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</si>
  <si>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</si>
  <si>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</si>
  <si>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</si>
  <si>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</si>
  <si>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</si>
  <si>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</si>
  <si>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</si>
  <si>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</si>
  <si>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</si>
  <si>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</si>
  <si>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</si>
  <si>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</si>
  <si>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</si>
  <si>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</si>
  <si>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</si>
  <si>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</si>
  <si>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</si>
  <si>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</si>
  <si>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</si>
  <si>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</si>
  <si>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</si>
  <si>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</si>
  <si>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</si>
  <si>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</si>
  <si>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</si>
  <si>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</si>
  <si>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</si>
  <si>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</si>
  <si>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</si>
  <si>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</si>
  <si>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</si>
  <si>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</si>
  <si>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</si>
  <si>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</si>
  <si>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</si>
  <si>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</si>
  <si>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</si>
  <si>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</si>
  <si>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</si>
  <si>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</si>
  <si>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</si>
  <si>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</si>
  <si>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</si>
  <si>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</si>
  <si>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</si>
  <si>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</si>
  <si>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</si>
  <si>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</si>
  <si>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</si>
  <si>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</si>
  <si>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</si>
  <si>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</si>
  <si>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</si>
  <si>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</si>
  <si>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</si>
  <si>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</si>
  <si>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</si>
  <si>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</si>
  <si>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</si>
  <si>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</si>
  <si>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</si>
  <si>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</si>
  <si>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</si>
  <si>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</si>
  <si>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</si>
  <si>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</si>
  <si>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</si>
  <si>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</si>
  <si>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</si>
  <si>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</si>
  <si>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</si>
  <si>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</si>
  <si>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</si>
  <si>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</si>
  <si>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</si>
  <si>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</si>
  <si>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</si>
  <si>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</si>
  <si>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</si>
  <si>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</si>
  <si>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</si>
  <si>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</si>
  <si>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</si>
  <si>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</si>
  <si>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</si>
  <si>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</si>
  <si>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</si>
  <si>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</si>
  <si>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</si>
  <si>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</si>
  <si>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</si>
  <si>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</si>
  <si>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</si>
  <si>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</si>
  <si>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</si>
  <si>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</si>
  <si>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</si>
  <si>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</si>
  <si>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</si>
  <si>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</si>
  <si>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</si>
  <si>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</si>
  <si>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</si>
  <si>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</si>
  <si>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</si>
  <si>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</si>
  <si>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</si>
  <si>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</si>
  <si>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</si>
  <si>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</si>
  <si>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</si>
  <si>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</si>
  <si>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</si>
  <si>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</si>
  <si>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</si>
  <si>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</si>
  <si>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</si>
  <si>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</si>
  <si>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</si>
  <si>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</si>
  <si>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</si>
  <si>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</si>
  <si>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</si>
  <si>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</si>
  <si>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</si>
  <si>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</si>
  <si>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</si>
  <si>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</si>
  <si>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</si>
  <si>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</si>
  <si>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</si>
  <si>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</si>
  <si>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</si>
  <si>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</si>
  <si>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</si>
  <si>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</si>
  <si>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</si>
  <si>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</si>
  <si>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</si>
  <si>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</si>
  <si>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</si>
  <si>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</si>
  <si>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</si>
  <si>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</si>
  <si>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</si>
  <si>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</si>
  <si>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</si>
  <si>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</si>
  <si>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</si>
  <si>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</si>
  <si>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</si>
  <si>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</si>
  <si>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</si>
  <si>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</si>
  <si>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</si>
  <si>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</si>
  <si>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</si>
  <si>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</si>
  <si>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</si>
  <si>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</si>
  <si>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</si>
  <si>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</si>
  <si>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</si>
  <si>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</si>
  <si>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</si>
  <si>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</si>
  <si>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</si>
  <si>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</si>
  <si>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</si>
  <si>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</si>
  <si>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</si>
  <si>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</si>
  <si>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</si>
  <si>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</si>
  <si>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</si>
  <si>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</si>
  <si>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</si>
  <si>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</si>
  <si>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</si>
  <si>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</si>
  <si>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</si>
  <si>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</si>
  <si>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</si>
  <si>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</si>
  <si>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</si>
  <si>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</si>
  <si>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</si>
  <si>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</si>
  <si>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</si>
  <si>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</si>
  <si>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</si>
  <si>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</si>
  <si>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</si>
  <si>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</si>
  <si>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</si>
  <si>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</si>
  <si>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</si>
  <si>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</si>
  <si>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</si>
  <si>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</si>
  <si>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</si>
  <si>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</si>
  <si>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</si>
  <si>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</si>
  <si>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</si>
  <si>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</si>
  <si>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</si>
  <si>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</si>
  <si>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</si>
  <si>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</si>
  <si>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</si>
  <si>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</si>
  <si>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</si>
  <si>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</si>
  <si>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</si>
  <si>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</si>
  <si>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</si>
  <si>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</si>
  <si>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</si>
  <si>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</si>
  <si>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</si>
  <si>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</si>
  <si>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</si>
  <si>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</si>
  <si>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</si>
  <si>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</si>
  <si>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</si>
  <si>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</si>
  <si>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</si>
  <si>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</si>
  <si>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</si>
  <si>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</si>
  <si>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</si>
  <si>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</si>
  <si>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</si>
  <si>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</si>
  <si>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</si>
  <si>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</si>
  <si>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</si>
  <si>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</si>
  <si>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</si>
  <si>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</si>
  <si>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</si>
  <si>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</si>
  <si>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</si>
  <si>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</si>
  <si>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</si>
  <si>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</si>
  <si>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</si>
  <si>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</si>
  <si>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</si>
  <si>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</si>
  <si>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</si>
  <si>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</si>
  <si>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</si>
  <si>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</si>
  <si>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</si>
  <si>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</si>
  <si>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</si>
  <si>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</si>
  <si>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</si>
  <si>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</si>
  <si>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</si>
  <si>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</si>
  <si>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</si>
  <si>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</si>
  <si>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</si>
  <si>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</si>
  <si>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</si>
  <si>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</si>
  <si>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</si>
  <si>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</si>
  <si>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</si>
  <si>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</si>
  <si>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</si>
  <si>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</si>
  <si>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</si>
  <si>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</si>
  <si>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</si>
  <si>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</si>
  <si>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</si>
  <si>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</si>
  <si>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</si>
  <si>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</si>
  <si>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</si>
  <si>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</si>
  <si>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</si>
  <si>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</si>
  <si>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</si>
  <si>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</si>
  <si>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</si>
  <si>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</si>
  <si>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</si>
  <si>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</si>
  <si>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</si>
  <si>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</si>
  <si>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</si>
  <si>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</si>
  <si>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</si>
  <si>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</si>
  <si>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</si>
  <si>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</si>
  <si>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</si>
  <si>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</si>
  <si>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</si>
  <si>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</si>
  <si>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</si>
  <si>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</si>
  <si>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</si>
  <si>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</si>
  <si>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</si>
  <si>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</si>
  <si>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</si>
  <si>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</si>
  <si>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</si>
  <si>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</si>
  <si>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</si>
  <si>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</si>
  <si>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</si>
  <si>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</si>
  <si>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</si>
  <si>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</si>
  <si>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</si>
  <si>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</si>
  <si>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</si>
  <si>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</si>
  <si>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</si>
  <si>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</si>
  <si>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</si>
  <si>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</si>
  <si>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</si>
  <si>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</si>
  <si>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</si>
  <si>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</si>
  <si>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</si>
  <si>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</si>
  <si>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</si>
  <si>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</si>
  <si>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</si>
  <si>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</si>
  <si>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</si>
  <si>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</si>
  <si>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</si>
  <si>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</si>
  <si>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</si>
  <si>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</si>
  <si>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</si>
  <si>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</si>
  <si>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</si>
  <si>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</si>
  <si>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</si>
  <si>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</si>
  <si>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</si>
  <si>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</si>
  <si>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</si>
  <si>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</si>
  <si>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</si>
  <si>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</si>
  <si>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</si>
  <si>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</si>
  <si>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</si>
  <si>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</si>
  <si>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</si>
  <si>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</si>
  <si>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</si>
  <si>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</si>
  <si>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</si>
  <si>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</si>
  <si>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</si>
  <si>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</si>
  <si>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</si>
  <si>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</si>
  <si>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</si>
  <si>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</si>
  <si>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</si>
  <si>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</si>
  <si>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</si>
  <si>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</si>
  <si>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</si>
  <si>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</si>
  <si>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</si>
  <si>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</si>
  <si>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</si>
  <si>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</si>
  <si>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</si>
  <si>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</si>
  <si>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</si>
  <si>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</si>
  <si>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</si>
  <si>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</si>
  <si>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</si>
  <si>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</si>
  <si>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</si>
  <si>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</si>
  <si>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</si>
  <si>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</si>
  <si>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</si>
  <si>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</si>
  <si>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</si>
  <si>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</si>
  <si>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</si>
  <si>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</si>
  <si>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</si>
  <si>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</si>
  <si>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</si>
  <si>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</si>
  <si>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</si>
  <si>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</si>
  <si>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</si>
  <si>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</si>
  <si>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</si>
  <si>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</si>
  <si>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</si>
  <si>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</si>
  <si>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</si>
  <si>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</si>
  <si>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</si>
  <si>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</si>
  <si>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</si>
  <si>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</si>
  <si>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</si>
  <si>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</si>
  <si>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</si>
  <si>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</si>
  <si>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</si>
  <si>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</si>
  <si>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</si>
  <si>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</si>
  <si>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</si>
  <si>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</si>
  <si>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</si>
  <si>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</si>
  <si>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</si>
  <si>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</si>
  <si>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</si>
  <si>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</si>
  <si>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</si>
  <si>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</si>
  <si>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</si>
  <si>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</si>
  <si>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</si>
  <si>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</si>
  <si>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</si>
  <si>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</si>
  <si>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</si>
  <si>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</si>
  <si>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</si>
  <si>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</si>
  <si>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</si>
  <si>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</si>
  <si>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</si>
  <si>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</si>
  <si>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</si>
  <si>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</si>
  <si>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</si>
  <si>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</si>
  <si>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</si>
  <si>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</si>
  <si>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</si>
  <si>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</si>
  <si>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</si>
  <si>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</si>
  <si>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</si>
  <si>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</si>
  <si>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</si>
  <si>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</si>
  <si>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</si>
  <si>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</si>
  <si>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</si>
  <si>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</si>
  <si>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</si>
  <si>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</si>
  <si>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</si>
  <si>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</si>
  <si>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</si>
  <si>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</si>
  <si>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</si>
  <si>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</si>
  <si>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</si>
  <si>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</si>
  <si>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</si>
  <si>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</si>
  <si>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</si>
  <si>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</si>
  <si>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</si>
  <si>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</si>
  <si>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</si>
  <si>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</si>
  <si>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</si>
  <si>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</si>
  <si>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</si>
  <si>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</si>
  <si>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</si>
  <si>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</si>
  <si>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</si>
  <si>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</si>
  <si>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</si>
  <si>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</si>
  <si>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</si>
  <si>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</si>
  <si>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</si>
  <si>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</si>
  <si>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</si>
  <si>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</si>
  <si>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</si>
  <si>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</si>
  <si>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</si>
  <si>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</si>
  <si>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</si>
  <si>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</si>
  <si>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</si>
  <si>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</si>
  <si>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</si>
  <si>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</si>
  <si>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</si>
  <si>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</si>
  <si>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</si>
  <si>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</si>
  <si>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</si>
  <si>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</si>
  <si>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</si>
  <si>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</si>
  <si>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</si>
  <si>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</si>
  <si>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</si>
  <si>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</si>
  <si>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</si>
  <si>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</si>
  <si>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</si>
  <si>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</si>
  <si>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</si>
  <si>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</si>
  <si>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</si>
  <si>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</si>
  <si>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</si>
  <si>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</si>
  <si>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</si>
  <si>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</si>
  <si>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</si>
  <si>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</si>
  <si>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</si>
  <si>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</si>
  <si>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</si>
  <si>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</si>
  <si>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</si>
  <si>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</si>
  <si>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</si>
  <si>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</si>
  <si>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</si>
  <si>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</si>
  <si>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</si>
  <si>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</si>
  <si>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</si>
  <si>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</si>
  <si>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</si>
  <si>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</si>
  <si>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</si>
  <si>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</si>
  <si>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</si>
  <si>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</si>
  <si>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</si>
  <si>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</si>
  <si>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</si>
  <si>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</si>
  <si>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</si>
  <si>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</si>
  <si>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</si>
  <si>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</si>
  <si>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</si>
  <si>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</si>
  <si>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</si>
  <si>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</si>
  <si>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</si>
  <si>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</si>
  <si>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</si>
  <si>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</si>
  <si>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</si>
  <si>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</si>
  <si>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</si>
  <si>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</si>
  <si>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</si>
  <si>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</si>
  <si>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</si>
  <si>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</si>
  <si>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</si>
  <si>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</si>
  <si>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</si>
  <si>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</si>
  <si>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</si>
  <si>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</si>
  <si>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</si>
  <si>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</si>
  <si>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</si>
  <si>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</si>
  <si>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</si>
  <si>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</si>
  <si>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</si>
  <si>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</si>
  <si>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</si>
  <si>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</si>
  <si>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</si>
  <si>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</si>
  <si>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</si>
  <si>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</si>
  <si>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</si>
  <si>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</si>
  <si>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</si>
  <si>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</si>
  <si>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</si>
  <si>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</si>
  <si>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</si>
  <si>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</si>
  <si>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</si>
  <si>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</si>
  <si>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</si>
  <si>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</si>
  <si>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</si>
  <si>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</si>
  <si>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</si>
  <si>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</si>
  <si>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</si>
  <si>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</si>
  <si>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</si>
  <si>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</si>
  <si>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</si>
  <si>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</si>
  <si>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</si>
  <si>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</si>
  <si>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</si>
  <si>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</si>
  <si>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</si>
  <si>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</si>
  <si>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</si>
  <si>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</si>
  <si>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</si>
  <si>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</si>
  <si>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</si>
  <si>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</si>
  <si>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</si>
  <si>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</si>
  <si>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</si>
  <si>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</si>
  <si>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</si>
  <si>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</si>
  <si>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</si>
  <si>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</si>
  <si>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</si>
  <si>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</si>
  <si>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</si>
  <si>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</si>
  <si>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</si>
  <si>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</si>
  <si>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</si>
  <si>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</si>
  <si>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</si>
  <si>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</si>
  <si>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</si>
  <si>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</si>
  <si>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</si>
  <si>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</si>
  <si>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</si>
  <si>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</si>
  <si>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</si>
  <si>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</si>
  <si>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</si>
  <si>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</si>
  <si>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</si>
  <si>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</si>
  <si>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</si>
  <si>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</si>
  <si>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</si>
  <si>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</si>
  <si>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</si>
  <si>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</si>
  <si>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</si>
  <si>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</si>
  <si>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</si>
  <si>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</si>
  <si>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</si>
  <si>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</si>
  <si>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</si>
  <si>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</si>
  <si>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</si>
  <si>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</si>
  <si>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</si>
  <si>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</si>
  <si>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</si>
  <si>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</si>
  <si>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</si>
  <si>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</si>
  <si>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</si>
  <si>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</si>
  <si>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</si>
  <si>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</si>
  <si>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</si>
  <si>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</si>
  <si>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</si>
  <si>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</si>
  <si>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</si>
  <si>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</si>
  <si>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</si>
  <si>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</si>
  <si>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</si>
  <si>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</si>
  <si>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</si>
  <si>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</si>
  <si>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</si>
  <si>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</si>
  <si>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</si>
  <si>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</si>
  <si>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</si>
  <si>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</si>
  <si>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</si>
  <si>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</si>
  <si>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</si>
  <si>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</si>
  <si>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</si>
  <si>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</si>
  <si>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</si>
  <si>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</si>
  <si>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</si>
  <si>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</si>
  <si>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</si>
  <si>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</si>
  <si>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</si>
  <si>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</si>
  <si>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</si>
  <si>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</si>
  <si>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</si>
  <si>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</si>
  <si>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</si>
  <si>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</si>
  <si>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</si>
  <si>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</si>
  <si>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</si>
  <si>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</si>
  <si>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</si>
  <si>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</si>
  <si>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</si>
  <si>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</si>
  <si>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</si>
  <si>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</si>
  <si>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</si>
  <si>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</si>
  <si>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</si>
  <si>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</si>
  <si>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</si>
  <si>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</si>
  <si>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</si>
  <si>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</si>
  <si>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</si>
  <si>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</si>
  <si>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</si>
  <si>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</si>
  <si>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</si>
  <si>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</si>
  <si>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</si>
  <si>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</si>
  <si>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</si>
  <si>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</si>
  <si>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</si>
  <si>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</si>
  <si>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</si>
  <si>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</si>
  <si>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</si>
  <si>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</si>
  <si>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</si>
  <si>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</si>
  <si>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</si>
  <si>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</si>
  <si>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</si>
  <si>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</si>
  <si>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</si>
  <si>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</si>
  <si>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</si>
  <si>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</si>
  <si>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</si>
  <si>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</si>
  <si>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</si>
  <si>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</si>
  <si>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</si>
  <si>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</si>
  <si>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</si>
  <si>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</si>
  <si>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</si>
  <si>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</si>
  <si>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</si>
  <si>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</si>
  <si>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</si>
  <si>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</si>
  <si>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</si>
  <si>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</si>
  <si>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</si>
  <si>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</si>
  <si>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</si>
  <si>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</si>
  <si>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</si>
  <si>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</si>
  <si>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</si>
  <si>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</si>
  <si>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</si>
  <si>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</si>
  <si>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</si>
  <si>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</si>
  <si>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</si>
  <si>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</si>
  <si>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</si>
  <si>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</si>
  <si>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</si>
  <si>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</si>
  <si>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</si>
  <si>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</si>
  <si>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</si>
  <si>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</si>
  <si>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</si>
  <si>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</si>
  <si>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</si>
  <si>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</si>
  <si>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</si>
  <si>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</si>
  <si>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</si>
  <si>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</si>
  <si>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</si>
  <si>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</si>
  <si>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</si>
  <si>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</si>
  <si>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</si>
  <si>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</si>
  <si>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</si>
  <si>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</si>
  <si>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</si>
  <si>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</si>
  <si>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</si>
  <si>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</si>
  <si>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</si>
  <si>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</si>
  <si>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</si>
  <si>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</si>
  <si>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</si>
  <si>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</si>
  <si>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</si>
  <si>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</si>
  <si>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</si>
  <si>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</si>
  <si>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</si>
  <si>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</si>
  <si>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</si>
  <si>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</si>
  <si>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</si>
  <si>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</si>
  <si>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</si>
  <si>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</si>
  <si>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</si>
  <si>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</si>
  <si>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</si>
  <si>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</si>
  <si>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</si>
  <si>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</si>
  <si>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</si>
  <si>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</si>
  <si>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</si>
  <si>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</si>
  <si>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</si>
  <si>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</si>
  <si>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</si>
  <si>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</si>
  <si>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</si>
  <si>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</si>
  <si>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</si>
  <si>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</si>
  <si>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</si>
  <si>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</si>
  <si>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</si>
  <si>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</si>
  <si>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</si>
  <si>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</si>
  <si>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</si>
  <si>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</si>
  <si>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</si>
  <si>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</si>
  <si>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</si>
  <si>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</si>
  <si>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</si>
  <si>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</si>
  <si>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</si>
  <si>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</si>
  <si>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</si>
  <si>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</si>
  <si>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</si>
  <si>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</si>
  <si>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</si>
  <si>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</si>
  <si>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</si>
  <si>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</si>
  <si>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</si>
  <si>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</si>
  <si>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</si>
  <si>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</si>
  <si>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</si>
  <si>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</si>
  <si>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</si>
  <si>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</si>
  <si>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</si>
  <si>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</si>
  <si>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</si>
  <si>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</si>
  <si>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</si>
  <si>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</si>
  <si>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</si>
  <si>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</si>
  <si>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</si>
  <si>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</si>
  <si>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</si>
  <si>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</si>
  <si>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</si>
  <si>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</si>
  <si>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</si>
  <si>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</si>
  <si>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</si>
  <si>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</si>
  <si>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</si>
  <si>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</si>
  <si>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</si>
  <si>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</si>
  <si>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</si>
  <si>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</si>
  <si>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</si>
  <si>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</si>
  <si>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</si>
  <si>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</si>
  <si>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</si>
  <si>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</si>
  <si>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</si>
  <si>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</si>
  <si>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</si>
  <si>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</si>
  <si>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</si>
  <si>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</si>
  <si>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</si>
  <si>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</si>
  <si>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</si>
  <si>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</si>
  <si>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</si>
  <si>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</si>
  <si>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</si>
  <si>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</si>
  <si>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</si>
  <si>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</si>
  <si>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</si>
  <si>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</si>
  <si>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</si>
  <si>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</si>
  <si>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</si>
  <si>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</si>
  <si>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</si>
  <si>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</si>
  <si>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</si>
  <si>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</si>
  <si>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</si>
  <si>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</si>
  <si>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</si>
  <si>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</si>
  <si>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</si>
  <si>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</si>
  <si>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</si>
  <si>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</si>
  <si>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</si>
  <si>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</si>
  <si>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</si>
  <si>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</si>
  <si>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</si>
  <si>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</si>
  <si>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</si>
  <si>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</si>
  <si>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</si>
  <si>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</si>
  <si>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</si>
  <si>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</si>
  <si>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</si>
  <si>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</si>
  <si>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</si>
  <si>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</si>
  <si>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</si>
  <si>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</si>
  <si>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</si>
  <si>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</si>
  <si>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</si>
  <si>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</si>
  <si>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</si>
  <si>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</si>
  <si>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</si>
  <si>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</si>
  <si>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</si>
  <si>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</si>
  <si>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</si>
  <si>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</si>
  <si>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</si>
  <si>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</si>
  <si>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</si>
  <si>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</si>
  <si>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</si>
  <si>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</si>
  <si>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</si>
  <si>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</si>
  <si>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</si>
  <si>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</si>
  <si>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</si>
  <si>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</si>
  <si>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</si>
  <si>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</si>
  <si>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</si>
  <si>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</si>
  <si>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</si>
  <si>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</si>
  <si>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</si>
  <si>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</si>
  <si>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</si>
  <si>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</si>
  <si>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</si>
  <si>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</si>
  <si>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</si>
  <si>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</si>
  <si>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</si>
  <si>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</si>
  <si>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</si>
  <si>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</si>
  <si>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</si>
  <si>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</si>
  <si>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</si>
  <si>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</si>
  <si>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</si>
  <si>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</si>
  <si>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</si>
  <si>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</si>
  <si>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</si>
  <si>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</si>
  <si>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</si>
  <si>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</si>
  <si>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</si>
  <si>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</si>
  <si>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</si>
  <si>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</si>
  <si>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</si>
  <si>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</si>
  <si>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</si>
  <si>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</si>
  <si>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</si>
  <si>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</si>
  <si>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</si>
  <si>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</si>
  <si>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</si>
  <si>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</si>
  <si>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</si>
  <si>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</si>
  <si>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</si>
  <si>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</si>
  <si>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</si>
  <si>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</si>
  <si>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</si>
  <si>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</si>
  <si>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</si>
  <si>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</si>
  <si>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</si>
  <si>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</si>
  <si>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</si>
  <si>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</si>
  <si>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</si>
  <si>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</si>
  <si>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</si>
  <si>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</si>
  <si>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</si>
  <si>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</si>
  <si>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</si>
  <si>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</si>
  <si>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</si>
  <si>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</si>
  <si>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</si>
  <si>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</si>
  <si>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</si>
  <si>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</si>
  <si>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</si>
  <si>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</si>
  <si>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</si>
  <si>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</si>
  <si>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</si>
  <si>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</si>
  <si>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</si>
  <si>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</si>
  <si>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</si>
  <si>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</si>
  <si>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</si>
  <si>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</si>
  <si>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</si>
  <si>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</si>
  <si>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</si>
  <si>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</si>
  <si>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</si>
  <si>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</si>
  <si>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</si>
  <si>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</si>
  <si>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</si>
  <si>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</si>
  <si>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</si>
  <si>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</si>
  <si>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</si>
  <si>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</si>
  <si>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</si>
  <si>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</si>
  <si>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</si>
  <si>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</si>
  <si>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</si>
  <si>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</si>
  <si>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</si>
  <si>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</si>
  <si>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</si>
  <si>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</si>
  <si>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</si>
  <si>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</si>
  <si>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</si>
  <si>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</si>
  <si>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</si>
  <si>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</si>
  <si>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</si>
  <si>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</si>
  <si>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</si>
  <si>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</si>
  <si>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</si>
  <si>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</si>
  <si>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</si>
  <si>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</si>
  <si>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</si>
  <si>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</si>
  <si>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</si>
  <si>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</si>
  <si>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</si>
  <si>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</si>
  <si>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</si>
  <si>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</si>
  <si>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</si>
  <si>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</si>
  <si>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</si>
  <si>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</si>
  <si>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</si>
  <si>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</si>
  <si>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</si>
  <si>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</si>
  <si>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</si>
  <si>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</si>
  <si>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</si>
  <si>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</si>
  <si>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</si>
  <si>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</si>
  <si>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</si>
  <si>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</si>
  <si>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</si>
  <si>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</si>
  <si>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</si>
  <si>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</si>
  <si>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</si>
  <si>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</si>
  <si>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</si>
  <si>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</si>
  <si>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</si>
  <si>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</si>
  <si>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</si>
  <si>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</si>
  <si>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</si>
  <si>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</si>
  <si>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</si>
  <si>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</si>
  <si>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</si>
  <si>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</si>
  <si>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</si>
  <si>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</si>
  <si>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</si>
  <si>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</si>
  <si>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</si>
  <si>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</si>
  <si>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</si>
  <si>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</si>
  <si>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</si>
  <si>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</si>
  <si>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</si>
  <si>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</si>
  <si>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</si>
  <si>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</si>
  <si>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</si>
  <si>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</si>
  <si>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</si>
  <si>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</si>
  <si>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</si>
  <si>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</si>
  <si>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</si>
  <si>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</si>
  <si>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</si>
  <si>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</si>
  <si>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</si>
  <si>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</si>
  <si>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</si>
  <si>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</si>
  <si>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</si>
  <si>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</si>
  <si>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</si>
  <si>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</si>
  <si>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</si>
  <si>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</si>
  <si>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</si>
  <si>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</si>
  <si>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</si>
  <si>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</si>
  <si>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</si>
  <si>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</si>
  <si>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</si>
  <si>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</si>
  <si>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</si>
  <si>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</si>
  <si>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</si>
  <si>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</si>
  <si>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</si>
  <si>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</si>
  <si>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</si>
  <si>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</si>
  <si>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</si>
  <si>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</si>
  <si>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</si>
  <si>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</si>
  <si>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</si>
  <si>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</si>
  <si>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</si>
  <si>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</si>
  <si>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</si>
  <si>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</si>
  <si>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</si>
  <si>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</si>
  <si>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</si>
  <si>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</si>
  <si>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</si>
  <si>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</si>
  <si>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</si>
  <si>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</si>
  <si>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</si>
  <si>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</si>
  <si>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</si>
  <si>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</si>
  <si>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</si>
  <si>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</si>
  <si>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</si>
  <si>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</si>
  <si>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</si>
  <si>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</si>
  <si>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</si>
  <si>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</si>
  <si>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</si>
  <si>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</si>
  <si>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</si>
  <si>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</si>
  <si>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</si>
  <si>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</si>
  <si>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</si>
  <si>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</si>
  <si>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</si>
  <si>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</si>
  <si>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</si>
  <si>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</si>
  <si>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</si>
  <si>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</si>
  <si>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</si>
  <si>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</si>
  <si>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</si>
  <si>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</si>
  <si>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</si>
  <si>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</si>
  <si>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</si>
  <si>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</si>
  <si>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</si>
  <si>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</si>
  <si>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</si>
  <si>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</si>
  <si>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</si>
  <si>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</si>
  <si>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</si>
  <si>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</si>
  <si>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</si>
  <si>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</si>
  <si>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</si>
  <si>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</si>
  <si>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</si>
  <si>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</si>
  <si>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</si>
  <si>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</si>
  <si>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</si>
  <si>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</si>
  <si>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</si>
  <si>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</si>
  <si>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</si>
  <si>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</si>
  <si>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</si>
  <si>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</si>
  <si>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</si>
  <si>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</si>
  <si>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</si>
  <si>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</si>
  <si>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</si>
  <si>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</si>
  <si>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</si>
  <si>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</si>
  <si>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</si>
  <si>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</si>
  <si>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</si>
  <si>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</si>
  <si>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</si>
  <si>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</si>
  <si>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</si>
  <si>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</si>
  <si>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</si>
  <si>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</si>
  <si>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</si>
  <si>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</si>
  <si>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</si>
  <si>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</si>
  <si>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</si>
  <si>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</si>
  <si>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</si>
  <si>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</si>
  <si>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</si>
  <si>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</si>
  <si>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</si>
  <si>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</si>
  <si>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</si>
  <si>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</si>
  <si>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</si>
  <si>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</si>
  <si>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</si>
  <si>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</si>
  <si>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</si>
  <si>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</si>
  <si>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</si>
  <si>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</si>
  <si>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</si>
  <si>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</si>
  <si>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</si>
  <si>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</si>
  <si>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</si>
  <si>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</si>
  <si>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</si>
  <si>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</si>
  <si>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</si>
  <si>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</si>
  <si>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</si>
  <si>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</si>
  <si>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</si>
  <si>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</si>
  <si>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</si>
  <si>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</si>
  <si>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</si>
  <si>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</si>
  <si>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</si>
  <si>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</si>
  <si>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</si>
  <si>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</si>
  <si>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</si>
  <si>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</si>
  <si>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</si>
  <si>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</si>
  <si>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</si>
  <si>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</si>
  <si>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</si>
  <si>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</si>
  <si>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</si>
  <si>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</si>
  <si>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</si>
  <si>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</si>
  <si>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</si>
  <si>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</si>
  <si>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</si>
  <si>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</si>
  <si>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</si>
  <si>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</si>
  <si>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</si>
  <si>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</si>
  <si>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</si>
  <si>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</si>
  <si>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</si>
  <si>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</si>
  <si>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</si>
  <si>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</si>
  <si>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</si>
  <si>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</si>
  <si>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</si>
  <si>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</si>
  <si>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</si>
  <si>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</si>
  <si>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</si>
  <si>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</si>
  <si>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</si>
  <si>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</si>
  <si>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</si>
  <si>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</si>
  <si>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</si>
  <si>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</si>
  <si>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</si>
  <si>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</si>
  <si>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</si>
  <si>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</si>
  <si>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</si>
  <si>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</si>
  <si>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</si>
  <si>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</si>
  <si>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</si>
  <si>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</si>
  <si>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</si>
  <si>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</si>
  <si>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</si>
  <si>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</si>
  <si>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</si>
  <si>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</si>
  <si>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</si>
  <si>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</si>
  <si>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</si>
  <si>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</si>
  <si>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</si>
  <si>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</si>
  <si>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</si>
  <si>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</si>
  <si>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</si>
  <si>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</si>
  <si>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</si>
  <si>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</si>
  <si>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</si>
  <si>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</si>
  <si>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</si>
  <si>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</si>
  <si>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</si>
  <si>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</si>
  <si>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</si>
  <si>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</si>
  <si>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</si>
  <si>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</si>
  <si>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</si>
  <si>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</si>
  <si>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</si>
  <si>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</si>
  <si>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</si>
  <si>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</si>
  <si>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</si>
  <si>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</si>
  <si>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</si>
  <si>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</si>
  <si>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</si>
  <si>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</si>
  <si>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</si>
  <si>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</si>
  <si>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</si>
  <si>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</si>
  <si>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</si>
  <si>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</si>
  <si>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</si>
  <si>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</si>
  <si>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</si>
  <si>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</si>
  <si>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</si>
  <si>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</si>
  <si>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</si>
  <si>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</si>
  <si>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</si>
  <si>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</si>
  <si>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</si>
  <si>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</si>
  <si>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</si>
  <si>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</si>
  <si>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</si>
  <si>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</si>
  <si>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</si>
  <si>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</si>
  <si>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</si>
  <si>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</si>
  <si>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</si>
  <si>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</si>
  <si>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</si>
  <si>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</si>
  <si>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</si>
  <si>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</si>
  <si>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</si>
  <si>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</si>
  <si>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</si>
  <si>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</si>
  <si>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</si>
  <si>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</si>
  <si>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</si>
  <si>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</si>
  <si>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</si>
  <si>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</si>
  <si>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</si>
  <si>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</si>
  <si>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</si>
  <si>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</si>
  <si>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</si>
  <si>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</si>
  <si>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</si>
  <si>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</si>
  <si>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</si>
  <si>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</si>
  <si>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</si>
  <si>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</si>
  <si>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</si>
  <si>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</si>
  <si>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</si>
  <si>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</si>
  <si>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</si>
  <si>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</si>
  <si>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</si>
  <si>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</si>
  <si>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</si>
  <si>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</si>
  <si>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</si>
  <si>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</si>
  <si>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</si>
  <si>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</si>
  <si>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</si>
  <si>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</si>
  <si>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</si>
  <si>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</si>
  <si>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</si>
  <si>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</si>
  <si>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</si>
  <si>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</si>
  <si>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</si>
  <si>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</si>
  <si>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</si>
  <si>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</si>
  <si>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</si>
  <si>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</si>
  <si>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</si>
  <si>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</si>
  <si>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</si>
  <si>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</si>
  <si>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</si>
  <si>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</si>
  <si>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</si>
  <si>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</si>
  <si>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</si>
  <si>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</si>
  <si>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</si>
  <si>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</si>
  <si>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</si>
  <si>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</si>
  <si>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</si>
  <si>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</si>
  <si>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</si>
  <si>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</si>
  <si>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</si>
  <si>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</si>
  <si>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</si>
  <si>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</si>
  <si>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</si>
  <si>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</si>
  <si>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</si>
  <si>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</si>
  <si>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</si>
  <si>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</si>
  <si>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</si>
  <si>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</si>
  <si>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</si>
  <si>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</si>
  <si>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</si>
  <si>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</si>
  <si>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</si>
  <si>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</si>
  <si>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</si>
  <si>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</si>
  <si>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</si>
  <si>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</si>
  <si>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</si>
  <si>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</si>
  <si>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</si>
  <si>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</si>
  <si>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</si>
  <si>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</si>
  <si>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</si>
  <si>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</si>
  <si>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</si>
  <si>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</si>
  <si>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</si>
  <si>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</si>
  <si>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</si>
  <si>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</si>
  <si>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</si>
  <si>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</si>
  <si>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</si>
  <si>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</si>
  <si>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</si>
  <si>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</si>
  <si>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</si>
  <si>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</si>
  <si>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</si>
  <si>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</si>
  <si>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</si>
  <si>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</si>
  <si>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</si>
  <si>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</si>
  <si>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</si>
  <si>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</si>
  <si>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</si>
  <si>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</si>
  <si>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</si>
  <si>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</si>
  <si>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</si>
  <si>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</si>
  <si>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</si>
  <si>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</si>
  <si>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</si>
  <si>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</si>
  <si>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</si>
  <si>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</si>
  <si>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</si>
  <si>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</si>
  <si>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</si>
  <si>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</si>
  <si>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</si>
  <si>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</si>
  <si>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</si>
  <si>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</si>
  <si>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</si>
  <si>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</si>
  <si>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</si>
  <si>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</si>
  <si>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</si>
  <si>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</si>
  <si>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</si>
  <si>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</si>
  <si>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</si>
  <si>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</si>
  <si>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</si>
  <si>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</si>
  <si>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</si>
  <si>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</si>
  <si>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</si>
  <si>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</si>
  <si>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</si>
  <si>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</si>
  <si>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</si>
  <si>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</si>
  <si>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</si>
  <si>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</si>
  <si>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</si>
  <si>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</si>
  <si>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</si>
  <si>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</si>
  <si>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</si>
  <si>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</si>
  <si>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</si>
  <si>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</si>
  <si>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</si>
  <si>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</si>
  <si>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</si>
  <si>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</si>
  <si>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</si>
  <si>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</si>
  <si>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</si>
  <si>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</si>
  <si>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</si>
  <si>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</si>
  <si>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</si>
  <si>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</si>
  <si>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</si>
  <si>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</si>
  <si>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</si>
  <si>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</si>
  <si>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</si>
  <si>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</si>
  <si>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</si>
  <si>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</si>
  <si>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</si>
  <si>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</si>
  <si>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</si>
  <si>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</si>
  <si>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</si>
  <si>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</si>
  <si>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</si>
  <si>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</si>
  <si>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</si>
  <si>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</si>
  <si>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</si>
  <si>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</si>
  <si>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</si>
  <si>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</si>
  <si>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</si>
  <si>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</si>
  <si>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</si>
  <si>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</si>
  <si>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</si>
  <si>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</si>
  <si>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</si>
  <si>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</si>
  <si>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</si>
  <si>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</si>
  <si>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</si>
  <si>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</si>
  <si>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</si>
  <si>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</si>
  <si>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</si>
  <si>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</si>
  <si>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</si>
  <si>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</si>
  <si>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</si>
  <si>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</si>
  <si>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</si>
  <si>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</si>
  <si>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</si>
  <si>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</si>
  <si>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</si>
  <si>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</si>
  <si>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</si>
  <si>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</si>
  <si>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</si>
  <si>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</si>
  <si>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</si>
  <si>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</si>
  <si>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</si>
  <si>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</si>
  <si>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</si>
  <si>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</si>
  <si>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</si>
  <si>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</si>
  <si>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</si>
  <si>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</si>
  <si>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</si>
  <si>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</si>
  <si>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</si>
  <si>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</si>
  <si>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</si>
  <si>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</si>
  <si>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</si>
  <si>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</si>
  <si>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</si>
  <si>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</si>
  <si>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</si>
  <si>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</si>
  <si>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</si>
  <si>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</si>
  <si>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</si>
  <si>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</si>
  <si>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</si>
  <si>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</si>
  <si>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</si>
  <si>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</si>
  <si>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</si>
  <si>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</si>
  <si>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</si>
  <si>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</si>
  <si>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</si>
  <si>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</si>
  <si>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</si>
  <si>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</si>
  <si>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</si>
  <si>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</si>
  <si>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</si>
  <si>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</si>
  <si>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</si>
  <si>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</si>
  <si>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</si>
  <si>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</si>
  <si>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</si>
  <si>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</si>
  <si>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</si>
  <si>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</si>
  <si>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</si>
  <si>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</si>
  <si>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</si>
  <si>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</si>
  <si>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</si>
  <si>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</si>
  <si>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</si>
  <si>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</si>
  <si>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</si>
  <si>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</si>
  <si>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</si>
  <si>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</si>
  <si>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</si>
  <si>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</si>
  <si>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</si>
  <si>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</si>
  <si>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</si>
  <si>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</si>
  <si>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</si>
  <si>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</si>
  <si>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</si>
  <si>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</si>
  <si>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</si>
  <si>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</si>
  <si>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</si>
  <si>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</si>
  <si>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</si>
  <si>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</si>
  <si>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</si>
  <si>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</si>
  <si>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</si>
  <si>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</si>
  <si>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</si>
  <si>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</si>
  <si>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</si>
  <si>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</si>
  <si>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</si>
  <si>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</si>
  <si>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</si>
  <si>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</si>
  <si>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</si>
  <si>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</si>
  <si>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</si>
  <si>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</si>
  <si>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</si>
  <si>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</si>
  <si>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</si>
  <si>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</si>
  <si>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</si>
  <si>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</si>
  <si>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</si>
  <si>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</si>
  <si>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</si>
  <si>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</si>
  <si>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</si>
  <si>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</si>
  <si>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</si>
  <si>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</si>
  <si>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</si>
  <si>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</si>
  <si>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</si>
  <si>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</si>
  <si>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</si>
  <si>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</si>
  <si>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</si>
  <si>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</si>
  <si>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</si>
  <si>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</si>
  <si>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</si>
  <si>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</si>
  <si>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</si>
  <si>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</si>
  <si>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</si>
  <si>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</si>
  <si>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</si>
  <si>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</si>
  <si>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</si>
  <si>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</si>
  <si>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</si>
  <si>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</si>
  <si>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</si>
  <si>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</si>
  <si>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</si>
  <si>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</si>
  <si>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</si>
  <si>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</si>
  <si>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</si>
  <si>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</si>
  <si>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</si>
  <si>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</si>
  <si>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</si>
  <si>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</si>
  <si>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</si>
  <si>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</si>
  <si>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</si>
  <si>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</si>
  <si>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</si>
  <si>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</si>
  <si>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</si>
  <si>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</si>
  <si>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</si>
  <si>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</si>
  <si>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</si>
  <si>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</si>
  <si>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</si>
  <si>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</si>
  <si>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</si>
  <si>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</si>
  <si>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</si>
  <si>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</si>
  <si>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</si>
  <si>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</si>
  <si>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</si>
  <si>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</si>
  <si>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</si>
  <si>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</si>
  <si>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</si>
  <si>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</si>
  <si>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</si>
  <si>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</si>
  <si>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</si>
  <si>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</si>
  <si>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</si>
  <si>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</si>
  <si>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</si>
  <si>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</si>
  <si>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</si>
  <si>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</si>
  <si>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</si>
  <si>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</si>
  <si>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</si>
  <si>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</si>
  <si>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</si>
  <si>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</si>
  <si>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</si>
  <si>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</si>
  <si>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</si>
  <si>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</si>
  <si>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</si>
  <si>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</si>
  <si>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</si>
  <si>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</si>
  <si>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</si>
  <si>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</si>
  <si>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</si>
  <si>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</si>
  <si>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</si>
  <si>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</si>
  <si>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</si>
  <si>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</si>
  <si>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</si>
  <si>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</si>
  <si>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</si>
  <si>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</si>
  <si>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</si>
  <si>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</si>
  <si>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</si>
  <si>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</si>
  <si>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</si>
  <si>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</si>
  <si>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</si>
  <si>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</si>
  <si>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</si>
  <si>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</si>
  <si>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</si>
  <si>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</si>
  <si>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</si>
  <si>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</si>
  <si>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</si>
  <si>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</si>
  <si>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</si>
  <si>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</si>
  <si>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</si>
  <si>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</si>
  <si>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</si>
  <si>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</si>
  <si>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</si>
  <si>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</si>
  <si>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</si>
  <si>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</si>
  <si>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</si>
  <si>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</si>
  <si>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</si>
  <si>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</si>
  <si>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</si>
  <si>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</si>
  <si>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</si>
  <si>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</si>
  <si>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</si>
  <si>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</si>
  <si>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</si>
  <si>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</si>
  <si>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</si>
  <si>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</si>
  <si>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</si>
  <si>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</si>
  <si>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</si>
  <si>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</si>
  <si>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</si>
  <si>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</si>
  <si>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</si>
  <si>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</si>
  <si>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</si>
  <si>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</si>
  <si>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</si>
  <si>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</si>
  <si>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</si>
  <si>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</si>
  <si>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</si>
  <si>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</si>
  <si>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</si>
  <si>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</si>
  <si>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</si>
  <si>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</si>
  <si>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</si>
  <si>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</si>
  <si>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</si>
  <si>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</si>
  <si>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</si>
  <si>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</si>
  <si>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</si>
  <si>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</si>
  <si>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</si>
  <si>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</si>
  <si>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</si>
  <si>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</si>
  <si>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</si>
  <si>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</si>
  <si>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</si>
  <si>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</si>
  <si>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</si>
  <si>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</si>
  <si>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</si>
  <si>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</si>
  <si>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</si>
  <si>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</si>
  <si>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</si>
  <si>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</si>
  <si>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</si>
  <si>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</si>
  <si>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</si>
  <si>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</si>
  <si>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</si>
  <si>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</si>
  <si>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</si>
  <si>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</si>
  <si>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</si>
  <si>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</si>
  <si>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</si>
  <si>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</si>
  <si>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</si>
  <si>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</si>
  <si>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</si>
  <si>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</si>
  <si>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</si>
  <si>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</si>
  <si>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</si>
  <si>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</si>
  <si>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</si>
  <si>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</si>
  <si>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</si>
  <si>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</si>
  <si>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</si>
  <si>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</si>
  <si>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</si>
  <si>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</si>
  <si>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</si>
  <si>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</si>
  <si>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</si>
  <si>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</si>
  <si>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</si>
  <si>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</si>
  <si>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</si>
  <si>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</si>
  <si>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</si>
  <si>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</si>
  <si>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</si>
  <si>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</si>
  <si>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</si>
  <si>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</si>
  <si>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</si>
  <si>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</si>
  <si>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</si>
  <si>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</si>
  <si>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</si>
  <si>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</si>
  <si>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</si>
  <si>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</si>
  <si>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</si>
  <si>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</si>
  <si>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</si>
  <si>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</si>
  <si>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</si>
  <si>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</si>
  <si>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</si>
  <si>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</si>
  <si>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</si>
  <si>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</si>
  <si>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</si>
  <si>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</si>
  <si>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</si>
  <si>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</si>
  <si>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</si>
  <si>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</si>
  <si>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</si>
  <si>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</si>
  <si>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</si>
  <si>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</si>
  <si>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</si>
  <si>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</si>
  <si>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</si>
  <si>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</si>
  <si>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</si>
  <si>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</si>
  <si>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</si>
  <si>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</si>
  <si>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</si>
  <si>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</si>
  <si>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</si>
  <si>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</si>
  <si>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</si>
  <si>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</si>
  <si>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</si>
  <si>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</si>
  <si>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</si>
  <si>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</si>
  <si>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</si>
  <si>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</si>
  <si>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</si>
  <si>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</si>
  <si>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</si>
  <si>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</si>
  <si>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</si>
  <si>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</si>
  <si>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</si>
  <si>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</si>
  <si>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</si>
  <si>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</si>
  <si>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</si>
  <si>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</si>
  <si>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</si>
  <si>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</si>
  <si>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</si>
  <si>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</si>
  <si>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</si>
  <si>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</si>
  <si>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</si>
  <si>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</si>
  <si>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</si>
  <si>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</si>
  <si>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</si>
  <si>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</si>
  <si>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</si>
  <si>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</si>
  <si>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</si>
  <si>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</si>
  <si>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</si>
  <si>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</si>
  <si>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</si>
  <si>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</si>
  <si>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</si>
  <si>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</si>
  <si>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</si>
  <si>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</si>
  <si>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</si>
  <si>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</si>
  <si>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</si>
  <si>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</si>
  <si>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</si>
  <si>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</si>
  <si>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</si>
  <si>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</si>
  <si>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</si>
  <si>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</si>
  <si>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</si>
  <si>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</si>
  <si>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</si>
  <si>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</si>
  <si>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</si>
  <si>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</si>
  <si>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</si>
  <si>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</si>
  <si>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</si>
  <si>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</si>
  <si>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</si>
  <si>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</si>
  <si>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</si>
  <si>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</si>
  <si>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</si>
  <si>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</si>
  <si>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</si>
  <si>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</si>
  <si>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</si>
  <si>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</si>
  <si>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</si>
  <si>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</si>
  <si>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</si>
  <si>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</si>
  <si>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</si>
  <si>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</si>
  <si>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</si>
  <si>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</si>
  <si>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</si>
  <si>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</si>
  <si>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</si>
  <si>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</si>
  <si>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</si>
  <si>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</si>
  <si>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</si>
  <si>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</si>
  <si>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</si>
  <si>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</si>
  <si>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</si>
  <si>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</si>
  <si>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</si>
  <si>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</si>
  <si>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</si>
  <si>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</si>
  <si>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</si>
  <si>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</si>
  <si>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</si>
  <si>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</si>
  <si>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</si>
  <si>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</si>
  <si>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</si>
  <si>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</si>
  <si>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</si>
  <si>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</si>
  <si>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</si>
  <si>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</si>
  <si>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</si>
  <si>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</si>
  <si>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</si>
  <si>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</si>
  <si>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</si>
  <si>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</si>
  <si>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</si>
  <si>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</si>
  <si>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</si>
  <si>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</si>
  <si>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</si>
  <si>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</si>
  <si>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</si>
  <si>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</si>
  <si>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</si>
  <si>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</si>
  <si>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</si>
  <si>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</si>
  <si>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</si>
  <si>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</si>
  <si>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</si>
  <si>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</si>
  <si>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</si>
  <si>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</si>
  <si>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</si>
  <si>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</si>
  <si>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</si>
  <si>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</si>
  <si>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</si>
  <si>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</si>
  <si>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</si>
  <si>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</si>
  <si>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</si>
  <si>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</si>
  <si>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</si>
  <si>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</si>
  <si>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</si>
  <si>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</si>
  <si>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</si>
  <si>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</si>
  <si>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</si>
  <si>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</si>
  <si>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</si>
  <si>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</si>
  <si>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</si>
  <si>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</si>
  <si>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</si>
  <si>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</si>
  <si>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</si>
  <si>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</si>
  <si>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</si>
  <si>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</si>
  <si>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</si>
  <si>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</si>
  <si>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</si>
  <si>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</si>
  <si>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</si>
  <si>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</si>
  <si>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</si>
  <si>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</si>
  <si>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</si>
  <si>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</si>
  <si>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</si>
  <si>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</si>
  <si>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</si>
  <si>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</si>
  <si>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</si>
  <si>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</si>
  <si>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</si>
  <si>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</si>
  <si>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</si>
  <si>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</si>
  <si>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</si>
  <si>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</si>
  <si>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</si>
  <si>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</si>
  <si>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</si>
  <si>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</si>
  <si>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</si>
  <si>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</si>
  <si>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</si>
  <si>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</si>
  <si>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</si>
  <si>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</si>
  <si>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</si>
  <si>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</si>
  <si>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</si>
  <si>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</si>
  <si>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</si>
  <si>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</si>
  <si>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</si>
  <si>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</si>
  <si>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</si>
  <si>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</si>
  <si>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</si>
  <si>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</si>
  <si>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</si>
  <si>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</si>
  <si>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</si>
  <si>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</si>
  <si>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</si>
  <si>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</si>
  <si>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</si>
  <si>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</si>
  <si>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</si>
  <si>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</si>
  <si>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</si>
  <si>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</si>
  <si>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</si>
  <si>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</si>
  <si>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</si>
  <si>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</si>
  <si>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</si>
  <si>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</si>
  <si>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</si>
  <si>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</si>
  <si>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</si>
  <si>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</si>
  <si>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</si>
  <si>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</si>
  <si>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</si>
  <si>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</si>
  <si>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</si>
  <si>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</si>
  <si>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</si>
  <si>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</si>
  <si>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</si>
  <si>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</si>
  <si>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</si>
  <si>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</si>
  <si>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</si>
  <si>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</si>
  <si>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</si>
  <si>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</si>
  <si>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</si>
  <si>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</si>
  <si>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</si>
  <si>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</si>
  <si>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</si>
  <si>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</si>
  <si>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</si>
  <si>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</si>
  <si>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</si>
  <si>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</si>
  <si>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</si>
  <si>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</si>
  <si>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</si>
  <si>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</si>
  <si>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</si>
  <si>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</si>
  <si>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</si>
  <si>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</si>
  <si>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</si>
  <si>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</si>
  <si>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</si>
  <si>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</si>
  <si>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</si>
  <si>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</si>
  <si>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</si>
  <si>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</si>
  <si>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</si>
  <si>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</si>
  <si>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</si>
  <si>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</si>
  <si>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</si>
  <si>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</si>
  <si>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</si>
  <si>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</si>
  <si>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</si>
  <si>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</si>
  <si>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</si>
  <si>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</si>
  <si>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</si>
  <si>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</si>
  <si>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</si>
  <si>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</si>
  <si>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</si>
  <si>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</si>
  <si>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</si>
  <si>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</si>
  <si>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</si>
  <si>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</si>
  <si>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</si>
  <si>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</si>
  <si>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</si>
  <si>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</si>
  <si>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</si>
  <si>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</si>
  <si>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</si>
  <si>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</si>
  <si>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</si>
  <si>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</si>
  <si>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</si>
  <si>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</si>
  <si>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</si>
  <si>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</si>
  <si>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</si>
  <si>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</si>
  <si>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</si>
  <si>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</si>
  <si>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</si>
  <si>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</si>
  <si>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</si>
  <si>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</si>
  <si>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</si>
  <si>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</si>
  <si>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</si>
  <si>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</si>
  <si>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</si>
  <si>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</si>
  <si>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</si>
  <si>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</si>
  <si>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</si>
  <si>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</si>
  <si>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</si>
  <si>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</si>
  <si>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</si>
  <si>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</si>
  <si>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</si>
  <si>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</si>
  <si>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</si>
  <si>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</si>
  <si>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</si>
  <si>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</si>
  <si>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</si>
  <si>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</si>
  <si>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</si>
  <si>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</si>
  <si>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</si>
  <si>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</si>
  <si>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</si>
  <si>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</si>
  <si>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</si>
  <si>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</si>
  <si>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</si>
  <si>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</si>
  <si>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</si>
  <si>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</si>
  <si>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</si>
  <si>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</si>
  <si>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</si>
  <si>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</si>
  <si>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</si>
  <si>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</si>
  <si>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</si>
  <si>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</si>
  <si>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</si>
  <si>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</si>
  <si>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</si>
  <si>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</si>
  <si>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</si>
  <si>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</si>
  <si>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</si>
  <si>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</si>
  <si>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</si>
  <si>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</si>
  <si>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</si>
  <si>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</si>
  <si>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</si>
  <si>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</si>
  <si>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</si>
  <si>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</si>
  <si>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</si>
  <si>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</si>
  <si>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</si>
  <si>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</si>
  <si>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</si>
  <si>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</si>
  <si>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</si>
  <si>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</si>
  <si>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</si>
  <si>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</si>
  <si>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</si>
  <si>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</si>
  <si>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</si>
  <si>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</si>
  <si>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</si>
  <si>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</si>
  <si>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</si>
  <si>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</si>
  <si>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</si>
  <si>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</si>
  <si>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</si>
  <si>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</si>
  <si>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</si>
  <si>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</si>
  <si>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</si>
  <si>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</si>
  <si>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</si>
  <si>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</si>
  <si>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</si>
  <si>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</si>
  <si>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</si>
  <si>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</si>
  <si>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</si>
  <si>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</si>
  <si>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</si>
  <si>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</si>
  <si>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</si>
  <si>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</si>
  <si>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</si>
  <si>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</si>
  <si>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</si>
  <si>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</si>
  <si>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</si>
  <si>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</si>
  <si>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</si>
  <si>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</si>
  <si>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</si>
  <si>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</si>
  <si>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</si>
  <si>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</si>
  <si>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</si>
  <si>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</si>
  <si>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</si>
  <si>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</si>
  <si>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</si>
  <si>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</si>
  <si>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</si>
  <si>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</si>
  <si>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</si>
  <si>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</si>
  <si>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</si>
  <si>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</si>
  <si>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</si>
  <si>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</si>
  <si>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</si>
  <si>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</si>
  <si>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</si>
  <si>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</si>
  <si>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</si>
  <si>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</si>
  <si>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</si>
  <si>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</si>
  <si>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</si>
  <si>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</si>
  <si>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</si>
  <si>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</si>
  <si>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</si>
  <si>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</si>
  <si>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</si>
  <si>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</si>
  <si>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</si>
  <si>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</si>
  <si>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</si>
  <si>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</si>
  <si>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</si>
  <si>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</si>
  <si>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</si>
  <si>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</si>
  <si>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</si>
  <si>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</si>
  <si>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</si>
  <si>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</si>
  <si>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</si>
  <si>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</si>
  <si>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</si>
  <si>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</si>
  <si>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</si>
  <si>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</si>
  <si>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</si>
  <si>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</si>
  <si>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</si>
  <si>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</si>
  <si>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</si>
  <si>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</si>
  <si>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</si>
  <si>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</si>
  <si>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</si>
  <si>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</si>
  <si>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</si>
  <si>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</si>
  <si>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</si>
  <si>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</si>
  <si>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</si>
  <si>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</si>
  <si>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</si>
  <si>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</si>
  <si>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</si>
  <si>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</si>
  <si>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</si>
  <si>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</si>
  <si>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</si>
  <si>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</si>
  <si>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</si>
  <si>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</si>
  <si>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</si>
  <si>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</si>
  <si>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</si>
  <si>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</si>
  <si>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</si>
  <si>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</si>
  <si>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</si>
  <si>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</si>
  <si>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</si>
  <si>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</si>
  <si>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</si>
  <si>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</si>
  <si>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</si>
  <si>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</si>
  <si>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</si>
  <si>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</si>
  <si>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</si>
  <si>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</si>
  <si>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</si>
  <si>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</si>
  <si>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</si>
  <si>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</si>
  <si>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</si>
  <si>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</si>
  <si>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</si>
  <si>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</si>
  <si>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</si>
  <si>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</si>
  <si>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</si>
  <si>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</si>
  <si>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</si>
  <si>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</si>
  <si>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</si>
  <si>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</si>
  <si>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</si>
  <si>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</si>
  <si>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</si>
  <si>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</si>
  <si>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</si>
  <si>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</si>
  <si>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</si>
  <si>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</si>
  <si>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</si>
  <si>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</si>
  <si>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</si>
  <si>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</si>
  <si>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</si>
  <si>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</si>
  <si>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</si>
  <si>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</si>
  <si>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</si>
  <si>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</si>
  <si>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</si>
  <si>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</si>
  <si>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</si>
  <si>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</si>
  <si>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</si>
  <si>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</si>
  <si>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</si>
  <si>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</si>
  <si>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</si>
  <si>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</si>
  <si>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</si>
  <si>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</si>
  <si>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</si>
  <si>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</si>
  <si>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</si>
  <si>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</si>
  <si>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</si>
  <si>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</si>
  <si>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</si>
  <si>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</si>
  <si>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</si>
  <si>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</si>
  <si>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</si>
  <si>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</si>
  <si>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</si>
  <si>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</si>
  <si>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</si>
  <si>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</si>
  <si>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</si>
  <si>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</si>
  <si>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</si>
  <si>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</si>
  <si>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</si>
  <si>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</si>
  <si>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</si>
  <si>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</si>
  <si>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</si>
  <si>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</si>
  <si>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</si>
  <si>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</si>
  <si>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</si>
  <si>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</si>
  <si>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</si>
  <si>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</si>
  <si>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</si>
  <si>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</si>
  <si>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</si>
  <si>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</si>
  <si>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</si>
  <si>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</si>
  <si>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</si>
  <si>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</si>
  <si>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</si>
  <si>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</si>
  <si>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</si>
  <si>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</si>
  <si>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</si>
  <si>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</si>
  <si>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</si>
  <si>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</si>
  <si>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</si>
  <si>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</si>
  <si>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</si>
  <si>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</si>
  <si>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</si>
  <si>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</si>
  <si>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</si>
  <si>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</si>
  <si>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</si>
  <si>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</si>
  <si>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</si>
  <si>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</si>
  <si>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</si>
  <si>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</si>
  <si>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</si>
  <si>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</si>
  <si>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</si>
  <si>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</si>
  <si>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</si>
  <si>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</si>
  <si>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</si>
  <si>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</si>
  <si>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</si>
  <si>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</si>
  <si>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</si>
  <si>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</si>
  <si>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</si>
  <si>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</si>
  <si>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</si>
  <si>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</si>
  <si>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</si>
  <si>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</si>
  <si>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</si>
  <si>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</si>
  <si>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</si>
  <si>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</si>
  <si>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</si>
  <si>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</si>
  <si>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</si>
  <si>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</si>
  <si>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</si>
  <si>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</si>
  <si>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</si>
  <si>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</si>
  <si>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</si>
  <si>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</si>
  <si>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</si>
  <si>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</si>
  <si>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</si>
  <si>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</si>
  <si>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</si>
  <si>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</si>
  <si>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</si>
  <si>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</si>
  <si>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</si>
  <si>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</si>
  <si>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</si>
  <si>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</si>
  <si>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</si>
  <si>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</si>
  <si>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</si>
  <si>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</si>
  <si>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</si>
  <si>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</si>
  <si>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</si>
  <si>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</si>
  <si>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</si>
  <si>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</si>
  <si>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</si>
  <si>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</si>
  <si>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</si>
  <si>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</si>
  <si>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</si>
  <si>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</si>
  <si>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</si>
  <si>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</si>
  <si>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</si>
  <si>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</si>
  <si>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</si>
  <si>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</si>
  <si>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</si>
  <si>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</si>
  <si>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</si>
  <si>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</si>
  <si>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</si>
  <si>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</si>
  <si>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</si>
  <si>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</si>
  <si>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</si>
  <si>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</si>
  <si>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</si>
  <si>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</si>
  <si>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</si>
  <si>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</si>
  <si>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</si>
  <si>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</si>
  <si>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</si>
  <si>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</si>
  <si>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</si>
  <si>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</si>
  <si>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</si>
  <si>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</si>
  <si>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</si>
  <si>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</si>
  <si>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</si>
  <si>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</si>
  <si>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</si>
  <si>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</si>
  <si>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</si>
  <si>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</si>
  <si>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</si>
  <si>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</si>
  <si>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</si>
  <si>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</si>
  <si>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</si>
  <si>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</si>
  <si>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</si>
  <si>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</si>
  <si>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</si>
  <si>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</si>
  <si>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</si>
  <si>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</si>
  <si>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</si>
  <si>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</si>
  <si>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</si>
  <si>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</si>
  <si>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</si>
  <si>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</si>
  <si>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</si>
  <si>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</si>
  <si>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</si>
  <si>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</si>
  <si>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</si>
  <si>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</si>
  <si>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</si>
  <si>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</si>
  <si>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</si>
  <si>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</si>
  <si>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</si>
  <si>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</si>
  <si>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</si>
  <si>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</si>
  <si>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</si>
  <si>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</si>
  <si>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</si>
  <si>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</si>
  <si>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</si>
  <si>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</si>
  <si>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</si>
  <si>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</si>
  <si>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</si>
  <si>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</si>
  <si>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</si>
  <si>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</si>
  <si>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</si>
  <si>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</si>
  <si>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</si>
  <si>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</si>
  <si>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</si>
  <si>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</si>
  <si>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</si>
  <si>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</si>
  <si>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</si>
  <si>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</si>
  <si>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</si>
  <si>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</si>
  <si>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</si>
  <si>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</si>
  <si>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</si>
  <si>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</si>
  <si>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</si>
  <si>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</si>
  <si>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</si>
  <si>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</si>
  <si>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</si>
  <si>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</si>
  <si>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</si>
  <si>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</si>
  <si>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</si>
  <si>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</si>
  <si>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</si>
  <si>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</si>
  <si>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</si>
  <si>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</si>
  <si>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</si>
  <si>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</si>
  <si>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</si>
  <si>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</si>
  <si>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</si>
  <si>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</si>
  <si>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</si>
  <si>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</si>
  <si>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</si>
  <si>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</si>
  <si>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</si>
  <si>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</si>
  <si>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</si>
  <si>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</si>
  <si>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</si>
  <si>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</si>
  <si>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</si>
  <si>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</si>
  <si>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</si>
  <si>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</si>
  <si>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</si>
  <si>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</si>
  <si>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</si>
  <si>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</si>
  <si>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</si>
  <si>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</si>
  <si>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</si>
  <si>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</si>
  <si>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</si>
  <si>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</si>
  <si>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</si>
  <si>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</si>
  <si>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</si>
  <si>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</si>
  <si>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</si>
  <si>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</si>
  <si>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</si>
  <si>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</si>
  <si>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</si>
  <si>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</si>
  <si>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</si>
  <si>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</si>
  <si>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</si>
  <si>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</si>
  <si>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</si>
  <si>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</si>
  <si>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</si>
  <si>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</si>
  <si>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</si>
  <si>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</si>
  <si>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</si>
  <si>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</si>
  <si>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</si>
  <si>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</si>
  <si>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</si>
  <si>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</si>
  <si>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</si>
  <si>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</si>
  <si>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</si>
  <si>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</si>
  <si>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</si>
  <si>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</si>
  <si>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</si>
  <si>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</si>
  <si>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</si>
  <si>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</si>
  <si>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</si>
  <si>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</si>
  <si>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</si>
  <si>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</si>
  <si>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</si>
  <si>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</si>
  <si>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</si>
  <si>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</si>
  <si>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</si>
  <si>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</si>
  <si>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</si>
  <si>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</si>
  <si>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</si>
  <si>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</si>
  <si>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</si>
  <si>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</si>
  <si>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</si>
  <si>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</si>
  <si>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</si>
  <si>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</si>
  <si>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</si>
  <si>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</si>
  <si>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</si>
  <si>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</si>
  <si>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</si>
  <si>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</si>
  <si>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</si>
  <si>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</si>
  <si>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</si>
  <si>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</si>
  <si>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</si>
  <si>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</si>
  <si>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</si>
  <si>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</si>
  <si>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</si>
  <si>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</si>
  <si>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</si>
  <si>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</si>
  <si>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</si>
  <si>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</si>
  <si>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</si>
  <si>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</si>
  <si>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</si>
  <si>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</si>
  <si>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</si>
  <si>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</si>
  <si>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</si>
  <si>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</si>
  <si>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</si>
  <si>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</si>
  <si>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</si>
  <si>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</si>
  <si>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</si>
  <si>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</si>
  <si>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</si>
  <si>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</si>
  <si>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</si>
  <si>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</si>
  <si>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</si>
  <si>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</si>
  <si>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</si>
  <si>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</si>
  <si>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</si>
  <si>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</si>
  <si>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</si>
  <si>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</si>
  <si>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</si>
  <si>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</si>
  <si>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</si>
  <si>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</si>
  <si>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</si>
  <si>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</si>
  <si>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</si>
  <si>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</si>
  <si>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</si>
  <si>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</si>
  <si>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</si>
  <si>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</si>
  <si>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</si>
  <si>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</si>
  <si>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</si>
  <si>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</si>
  <si>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</si>
  <si>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</si>
  <si>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</si>
  <si>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</si>
  <si>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</si>
  <si>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</si>
  <si>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</si>
  <si>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</si>
  <si>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</si>
  <si>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</si>
  <si>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</si>
  <si>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</si>
  <si>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</si>
  <si>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</si>
  <si>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</si>
  <si>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</si>
  <si>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</si>
  <si>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</si>
  <si>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</si>
  <si>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</si>
  <si>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</si>
  <si>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</si>
  <si>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</si>
  <si>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</si>
  <si>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</si>
  <si>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</si>
  <si>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</si>
  <si>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</si>
  <si>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</si>
  <si>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</si>
  <si>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</si>
  <si>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</si>
  <si>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</si>
  <si>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</si>
  <si>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</si>
  <si>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</si>
  <si>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</si>
  <si>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</si>
  <si>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</si>
  <si>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</si>
  <si>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</si>
  <si>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</si>
  <si>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</si>
  <si>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</si>
  <si>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</si>
  <si>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</si>
  <si>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</si>
  <si>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</si>
  <si>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</si>
  <si>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</si>
  <si>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</si>
  <si>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</si>
  <si>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</si>
  <si>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</si>
  <si>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</si>
  <si>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</si>
  <si>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</si>
  <si>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</si>
  <si>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</si>
  <si>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</si>
  <si>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</si>
  <si>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</si>
  <si>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</si>
  <si>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</si>
  <si>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</si>
  <si>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</si>
  <si>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</si>
  <si>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</si>
  <si>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</si>
  <si>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</si>
  <si>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</si>
  <si>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</si>
  <si>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</si>
  <si>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</si>
  <si>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</si>
  <si>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</si>
  <si>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</si>
  <si>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</si>
  <si>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</si>
  <si>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</si>
  <si>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</si>
  <si>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</si>
  <si>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</si>
  <si>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</si>
  <si>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</si>
  <si>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</si>
  <si>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</si>
  <si>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</si>
  <si>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</si>
  <si>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</si>
  <si>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</si>
  <si>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</si>
  <si>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</si>
  <si>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</si>
  <si>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</si>
  <si>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</si>
  <si>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</si>
  <si>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</si>
  <si>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</si>
  <si>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</si>
  <si>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</si>
  <si>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</si>
  <si>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</si>
  <si>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</si>
  <si>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</si>
  <si>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</si>
  <si>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</si>
  <si>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</si>
  <si>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</si>
  <si>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</si>
  <si>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</si>
  <si>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</si>
  <si>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</si>
  <si>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</si>
  <si>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</si>
  <si>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</si>
  <si>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</si>
  <si>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</si>
  <si>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</si>
  <si>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</si>
  <si>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</si>
  <si>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</si>
  <si>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</si>
  <si>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</si>
  <si>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</si>
  <si>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</si>
  <si>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</si>
  <si>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</si>
  <si>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</si>
  <si>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</si>
  <si>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</si>
  <si>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</si>
  <si>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</si>
  <si>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</si>
  <si>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</si>
  <si>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</si>
  <si>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</si>
  <si>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</si>
  <si>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</si>
  <si>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</si>
  <si>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</si>
  <si>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</si>
  <si>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</si>
  <si>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</si>
  <si>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</si>
  <si>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</si>
  <si>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</si>
  <si>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</si>
  <si>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</si>
  <si>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</si>
  <si>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</si>
  <si>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</si>
  <si>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</si>
  <si>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</si>
  <si>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</si>
  <si>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</si>
  <si>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</si>
  <si>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</si>
  <si>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</si>
  <si>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</si>
  <si>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</si>
  <si>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</si>
  <si>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</si>
  <si>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</si>
  <si>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</si>
  <si>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</si>
  <si>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</si>
  <si>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</si>
  <si>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</si>
  <si>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</si>
  <si>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</si>
  <si>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</si>
  <si>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</si>
  <si>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</si>
  <si>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</si>
  <si>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</si>
  <si>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</si>
  <si>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</si>
  <si>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</si>
  <si>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</si>
  <si>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</si>
  <si>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</si>
  <si>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</si>
  <si>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</si>
  <si>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</si>
  <si>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</si>
  <si>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</si>
  <si>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</si>
  <si>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</si>
  <si>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</si>
  <si>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</si>
  <si>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</si>
  <si>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</si>
  <si>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</si>
  <si>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</si>
  <si>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</si>
  <si>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</si>
  <si>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</si>
  <si>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</si>
  <si>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</si>
  <si>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</si>
  <si>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</si>
  <si>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</si>
  <si>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</si>
  <si>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</si>
  <si>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</si>
  <si>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</si>
  <si>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</si>
  <si>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</si>
  <si>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</si>
  <si>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</si>
  <si>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</si>
  <si>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</si>
  <si>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</si>
  <si>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</si>
  <si>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</si>
  <si>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</si>
  <si>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</si>
  <si>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</si>
  <si>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</si>
  <si>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</si>
  <si>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</si>
  <si>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</si>
  <si>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</si>
  <si>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</si>
  <si>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</si>
  <si>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</si>
  <si>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</si>
  <si>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</si>
  <si>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</si>
  <si>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</si>
  <si>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</si>
  <si>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</si>
  <si>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</si>
  <si>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</si>
  <si>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</si>
  <si>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</si>
  <si>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</si>
  <si>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</si>
  <si>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</si>
  <si>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</si>
  <si>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</si>
  <si>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</si>
  <si>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</si>
  <si>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</si>
  <si>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</si>
  <si>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</si>
  <si>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</si>
  <si>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</si>
  <si>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</si>
  <si>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</si>
  <si>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</si>
  <si>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</si>
  <si>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</si>
  <si>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</si>
  <si>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</si>
  <si>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</si>
  <si>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</si>
  <si>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</si>
  <si>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</si>
  <si>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</si>
  <si>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</si>
  <si>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</si>
  <si>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</si>
  <si>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</si>
  <si>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</si>
  <si>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</si>
  <si>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</si>
  <si>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</si>
  <si>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</si>
  <si>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</si>
  <si>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</si>
  <si>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</si>
  <si>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</si>
  <si>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</si>
  <si>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</si>
  <si>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</si>
  <si>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</si>
  <si>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</si>
  <si>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</si>
  <si>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</si>
  <si>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</si>
  <si>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</si>
  <si>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</si>
  <si>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</si>
  <si>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</si>
  <si>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</si>
  <si>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</si>
  <si>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</si>
  <si>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</si>
  <si>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</si>
  <si>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</si>
  <si>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</si>
  <si>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</si>
  <si>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</si>
  <si>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</si>
  <si>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</si>
  <si>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</si>
  <si>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</si>
  <si>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</si>
  <si>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</si>
  <si>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</si>
  <si>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</si>
  <si>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</si>
  <si>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</si>
  <si>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</si>
  <si>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</si>
  <si>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</si>
  <si>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</si>
  <si>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</si>
  <si>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</si>
  <si>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</si>
  <si>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</si>
  <si>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</si>
  <si>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</si>
  <si>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</si>
  <si>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</si>
  <si>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</si>
  <si>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</si>
  <si>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</si>
  <si>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</si>
  <si>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</si>
  <si>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</si>
  <si>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</si>
  <si>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</si>
  <si>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</si>
  <si>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</si>
  <si>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</si>
  <si>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</si>
  <si>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</si>
  <si>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</si>
  <si>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</si>
  <si>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</si>
  <si>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</si>
  <si>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</si>
  <si>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</si>
  <si>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</si>
  <si>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</si>
  <si>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</si>
  <si>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</si>
  <si>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</si>
  <si>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</si>
  <si>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</si>
  <si>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</si>
  <si>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</si>
  <si>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</si>
  <si>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</si>
  <si>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</si>
  <si>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</si>
  <si>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</si>
  <si>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</si>
  <si>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</si>
  <si>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</si>
  <si>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</si>
  <si>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</si>
  <si>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</si>
  <si>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</si>
  <si>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</si>
  <si>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</si>
  <si>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</si>
  <si>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</si>
  <si>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</si>
  <si>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</si>
  <si>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</si>
  <si>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</si>
  <si>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</si>
  <si>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</si>
  <si>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</si>
  <si>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</si>
  <si>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</si>
  <si>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</si>
  <si>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</si>
  <si>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</si>
  <si>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</si>
  <si>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</si>
  <si>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</si>
  <si>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</si>
  <si>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</si>
  <si>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</si>
  <si>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</si>
  <si>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</si>
  <si>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</si>
  <si>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</si>
  <si>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</si>
  <si>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</si>
  <si>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</si>
  <si>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</si>
  <si>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</si>
  <si>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</si>
  <si>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</si>
  <si>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</si>
  <si>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</si>
  <si>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</si>
  <si>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</si>
  <si>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</si>
  <si>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</si>
  <si>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</si>
  <si>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</si>
  <si>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</si>
  <si>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</si>
  <si>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</si>
  <si>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</si>
  <si>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</si>
  <si>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</si>
  <si>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</si>
  <si>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</si>
  <si>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</si>
  <si>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</si>
  <si>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</si>
  <si>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</si>
  <si>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</si>
  <si>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</si>
  <si>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</si>
  <si>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</si>
  <si>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</si>
  <si>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</si>
  <si>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</si>
  <si>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</si>
  <si>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</si>
  <si>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</si>
  <si>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</si>
  <si>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</si>
  <si>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</si>
  <si>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</si>
  <si>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</si>
  <si>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</si>
  <si>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</si>
  <si>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</si>
  <si>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</si>
  <si>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</si>
  <si>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</si>
  <si>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</si>
  <si>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</si>
  <si>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</si>
  <si>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</si>
  <si>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</si>
  <si>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</si>
  <si>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</si>
  <si>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</si>
  <si>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</si>
  <si>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</si>
  <si>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</si>
  <si>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</si>
  <si>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</si>
  <si>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</si>
  <si>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</si>
  <si>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</si>
  <si>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</si>
  <si>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</si>
  <si>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</si>
  <si>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</si>
  <si>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</si>
  <si>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</si>
  <si>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</si>
  <si>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</si>
  <si>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</si>
  <si>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</si>
  <si>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</si>
  <si>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</si>
  <si>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</si>
  <si>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</si>
  <si>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</si>
  <si>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</si>
  <si>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</si>
  <si>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</si>
  <si>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</si>
  <si>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</si>
  <si>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</si>
  <si>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</si>
  <si>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</si>
  <si>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</si>
  <si>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</si>
  <si>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</si>
  <si>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</si>
  <si>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</si>
  <si>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</si>
  <si>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</si>
  <si>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</si>
  <si>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</si>
  <si>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</si>
  <si>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</si>
  <si>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</si>
  <si>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</si>
  <si>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</si>
  <si>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</si>
  <si>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</si>
  <si>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</si>
  <si>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</si>
  <si>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</si>
  <si>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</si>
  <si>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</si>
  <si>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</si>
  <si>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</si>
  <si>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</si>
  <si>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</si>
  <si>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</si>
  <si>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</si>
  <si>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</si>
  <si>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</si>
  <si>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</si>
  <si>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</si>
  <si>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</si>
  <si>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</si>
  <si>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</si>
  <si>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</si>
  <si>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</si>
  <si>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</si>
  <si>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</si>
  <si>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</si>
  <si>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</si>
  <si>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</si>
  <si>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</si>
  <si>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</si>
  <si>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</si>
  <si>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</si>
  <si>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</si>
  <si>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</si>
  <si>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</si>
  <si>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</si>
  <si>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</si>
  <si>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</si>
  <si>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</si>
  <si>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</si>
  <si>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</si>
  <si>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</si>
  <si>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</si>
  <si>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</si>
  <si>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</si>
  <si>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</si>
  <si>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</si>
  <si>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</si>
  <si>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</si>
  <si>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</si>
  <si>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</si>
  <si>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</si>
  <si>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</si>
  <si>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</si>
  <si>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</si>
  <si>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</si>
  <si>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</si>
  <si>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</si>
  <si>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</si>
  <si>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</si>
  <si>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</si>
  <si>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</si>
  <si>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</si>
  <si>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</si>
  <si>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</si>
  <si>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</si>
  <si>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</si>
  <si>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</si>
  <si>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</si>
  <si>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</si>
  <si>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</si>
  <si>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</si>
  <si>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</si>
  <si>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</si>
  <si>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</si>
  <si>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</si>
  <si>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</si>
  <si>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</si>
  <si>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</si>
  <si>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</si>
  <si>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</si>
  <si>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</si>
  <si>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</si>
  <si>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</si>
  <si>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</si>
  <si>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</si>
  <si>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</si>
  <si>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</si>
  <si>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</si>
  <si>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</si>
  <si>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</si>
  <si>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</si>
  <si>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</si>
  <si>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</si>
  <si>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</si>
  <si>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</si>
  <si>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</si>
  <si>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</si>
  <si>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</si>
  <si>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</si>
  <si>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</si>
  <si>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</si>
  <si>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</si>
  <si>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</si>
  <si>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</si>
  <si>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</si>
  <si>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</si>
  <si>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</si>
  <si>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</si>
  <si>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</si>
  <si>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</si>
  <si>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</si>
  <si>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</si>
  <si>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</si>
  <si>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</si>
  <si>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</si>
  <si>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</si>
  <si>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</si>
  <si>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</si>
  <si>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</si>
  <si>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</si>
  <si>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</si>
  <si>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</si>
  <si>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</si>
  <si>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</si>
  <si>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</si>
  <si>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</si>
  <si>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</si>
  <si>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</si>
  <si>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</si>
  <si>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</si>
  <si>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</si>
  <si>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</si>
  <si>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</si>
  <si>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</si>
  <si>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</si>
  <si>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</si>
  <si>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</si>
  <si>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</si>
  <si>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</si>
  <si>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</si>
  <si>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</si>
  <si>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</si>
  <si>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</si>
  <si>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</si>
  <si>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</si>
  <si>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</si>
  <si>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</si>
  <si>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</si>
  <si>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</si>
  <si>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</si>
  <si>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</si>
  <si>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</si>
  <si>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</si>
  <si>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</si>
  <si>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</si>
  <si>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</si>
  <si>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</si>
  <si>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</si>
  <si>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</si>
  <si>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</si>
  <si>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</si>
  <si>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</si>
  <si>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</si>
  <si>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</si>
  <si>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</si>
  <si>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</si>
  <si>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</si>
  <si>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</si>
  <si>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</si>
  <si>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</si>
  <si>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</si>
  <si>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</si>
  <si>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</si>
  <si>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</si>
  <si>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</si>
  <si>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</si>
  <si>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</si>
  <si>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</si>
  <si>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</si>
  <si>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</si>
  <si>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</si>
  <si>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</si>
  <si>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</si>
  <si>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</si>
  <si>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</si>
  <si>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</si>
  <si>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</si>
  <si>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</si>
  <si>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</si>
  <si>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</si>
  <si>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</si>
  <si>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</si>
  <si>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</si>
  <si>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</si>
  <si>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</si>
  <si>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</si>
  <si>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</si>
  <si>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</si>
  <si>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</si>
  <si>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</si>
  <si>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</si>
  <si>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</si>
  <si>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</si>
  <si>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</si>
  <si>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</si>
  <si>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</si>
  <si>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</si>
  <si>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</si>
  <si>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</si>
  <si>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</si>
  <si>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</si>
  <si>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</si>
  <si>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</si>
  <si>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</si>
  <si>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</si>
  <si>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</si>
  <si>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</si>
  <si>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</si>
  <si>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</si>
  <si>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</si>
  <si>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</si>
  <si>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</si>
  <si>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</si>
  <si>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</si>
  <si>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</si>
  <si>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</si>
  <si>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</si>
  <si>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</si>
  <si>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</si>
  <si>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</si>
  <si>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</si>
  <si>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</si>
  <si>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</si>
  <si>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</si>
  <si>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</si>
  <si>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</si>
  <si>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</si>
  <si>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</si>
  <si>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</si>
  <si>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</si>
  <si>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</si>
  <si>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</si>
  <si>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</si>
  <si>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</si>
  <si>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</si>
  <si>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</si>
  <si>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</si>
  <si>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</si>
  <si>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</si>
  <si>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</si>
  <si>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</si>
  <si>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</si>
  <si>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</si>
  <si>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</si>
  <si>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</si>
  <si>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</si>
  <si>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</si>
  <si>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</si>
  <si>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</si>
  <si>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</si>
  <si>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</si>
  <si>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</si>
  <si>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</si>
  <si>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</si>
  <si>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</si>
  <si>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</si>
  <si>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</si>
  <si>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</si>
  <si>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</si>
  <si>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</si>
  <si>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</si>
  <si>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</si>
  <si>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</si>
  <si>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</si>
  <si>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</si>
  <si>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</si>
  <si>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</si>
  <si>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</si>
  <si>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</si>
  <si>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</si>
  <si>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</si>
  <si>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</si>
  <si>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</si>
  <si>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</si>
  <si>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</si>
  <si>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</si>
  <si>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</si>
  <si>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</si>
  <si>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</si>
  <si>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</si>
  <si>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</si>
  <si>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</si>
  <si>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</si>
  <si>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</si>
  <si>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</si>
  <si>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</si>
  <si>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</si>
  <si>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</si>
  <si>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</si>
  <si>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</si>
  <si>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</si>
  <si>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</si>
  <si>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</si>
  <si>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</si>
  <si>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</si>
  <si>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</si>
  <si>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</si>
  <si>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</si>
  <si>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</si>
  <si>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</si>
  <si>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</si>
  <si>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</si>
  <si>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</si>
  <si>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</si>
  <si>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</si>
  <si>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</si>
  <si>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</si>
  <si>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</si>
  <si>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</si>
  <si>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</si>
  <si>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</si>
  <si>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</si>
  <si>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</si>
  <si>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</si>
  <si>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</si>
  <si>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</si>
  <si>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</si>
  <si>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</si>
  <si>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</si>
  <si>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</si>
  <si>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</si>
  <si>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</si>
  <si>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</si>
  <si>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</si>
  <si>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</si>
  <si>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</si>
  <si>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</si>
  <si>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</si>
  <si>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</si>
  <si>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</si>
  <si>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</si>
  <si>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</si>
  <si>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</si>
  <si>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</si>
  <si>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</si>
  <si>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</si>
  <si>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</si>
  <si>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</si>
  <si>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</si>
  <si>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</si>
  <si>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</si>
  <si>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</si>
  <si>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</si>
  <si>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</si>
  <si>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</si>
  <si>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</si>
  <si>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</si>
  <si>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</si>
  <si>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</si>
  <si>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</si>
  <si>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</si>
  <si>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</si>
  <si>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</si>
  <si>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</si>
  <si>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</si>
  <si>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</si>
  <si>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</si>
  <si>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</si>
  <si>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</si>
  <si>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</si>
  <si>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</si>
  <si>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</si>
  <si>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</si>
  <si>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</si>
  <si>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</si>
  <si>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</si>
  <si>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</si>
  <si>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</si>
  <si>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</si>
  <si>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</si>
  <si>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</si>
  <si>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</si>
  <si>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</si>
  <si>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</si>
  <si>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</si>
  <si>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</si>
  <si>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</si>
  <si>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</si>
  <si>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</si>
  <si>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</si>
  <si>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</si>
  <si>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</si>
  <si>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</si>
  <si>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</si>
  <si>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</si>
  <si>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</si>
  <si>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</si>
  <si>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</si>
  <si>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</si>
  <si>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</si>
  <si>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</si>
  <si>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</si>
  <si>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</si>
  <si>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</si>
  <si>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</si>
  <si>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</si>
  <si>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</si>
  <si>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</si>
  <si>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</si>
  <si>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</si>
  <si>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</si>
  <si>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</si>
  <si>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</si>
  <si>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</si>
  <si>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</si>
  <si>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</si>
  <si>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</si>
  <si>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</si>
  <si>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</si>
  <si>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</si>
  <si>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</si>
  <si>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</si>
  <si>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</si>
  <si>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</si>
  <si>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</si>
  <si>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</si>
  <si>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</si>
  <si>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</si>
  <si>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</si>
  <si>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</si>
  <si>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</si>
  <si>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</si>
  <si>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</si>
  <si>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</si>
  <si>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</si>
  <si>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</si>
  <si>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</si>
  <si>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</si>
  <si>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</si>
  <si>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</si>
  <si>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</si>
  <si>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</si>
  <si>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</si>
  <si>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</si>
  <si>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</si>
  <si>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</si>
  <si>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</si>
  <si>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</si>
  <si>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</si>
  <si>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</si>
  <si>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</si>
  <si>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</si>
  <si>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</si>
  <si>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</si>
  <si>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</si>
  <si>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</si>
  <si>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</si>
  <si>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</si>
  <si>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</si>
  <si>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</si>
  <si>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</si>
  <si>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</si>
  <si>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</si>
  <si>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</si>
  <si>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</si>
  <si>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</si>
  <si>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</si>
  <si>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</si>
  <si>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</si>
  <si>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</si>
  <si>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</si>
  <si>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</si>
  <si>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</si>
  <si>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</si>
  <si>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</si>
  <si>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</si>
  <si>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</si>
  <si>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</si>
  <si>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</si>
  <si>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</si>
  <si>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</si>
  <si>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</si>
  <si>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</si>
  <si>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</si>
  <si>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</si>
  <si>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</si>
  <si>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</si>
  <si>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</si>
  <si>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</si>
  <si>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</si>
  <si>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</si>
  <si>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</si>
  <si>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</si>
  <si>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</si>
  <si>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</si>
  <si>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</si>
  <si>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</si>
  <si>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</si>
  <si>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</si>
  <si>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</si>
  <si>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</si>
  <si>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</si>
  <si>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</si>
  <si>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</si>
  <si>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</si>
  <si>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</si>
  <si>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</si>
  <si>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</si>
  <si>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</si>
  <si>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</si>
  <si>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</si>
  <si>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</si>
  <si>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</si>
  <si>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</si>
  <si>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</si>
  <si>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</si>
  <si>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</si>
  <si>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</si>
  <si>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</si>
  <si>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</si>
  <si>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</si>
  <si>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</si>
  <si>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</si>
  <si>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</si>
  <si>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</si>
  <si>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</si>
  <si>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</si>
  <si>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</si>
  <si>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</si>
  <si>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</si>
  <si>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</si>
  <si>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</si>
  <si>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</si>
  <si>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</si>
  <si>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</si>
  <si>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</si>
  <si>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</si>
  <si>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</si>
  <si>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</si>
  <si>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</si>
  <si>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</si>
  <si>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</si>
  <si>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</si>
  <si>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</si>
  <si>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</si>
  <si>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</si>
  <si>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</si>
  <si>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</si>
  <si>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</si>
  <si>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</si>
  <si>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</si>
  <si>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</si>
  <si>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</si>
  <si>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</si>
  <si>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</si>
  <si>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</si>
  <si>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</si>
  <si>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</si>
  <si>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</si>
  <si>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</si>
  <si>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</si>
  <si>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</si>
  <si>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</si>
  <si>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</si>
  <si>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</si>
  <si>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</si>
  <si>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</si>
  <si>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</si>
  <si>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</si>
  <si>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</si>
  <si>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</si>
  <si>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</si>
  <si>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</si>
  <si>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</si>
  <si>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</si>
  <si>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</si>
  <si>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</si>
  <si>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</si>
  <si>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</si>
  <si>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</si>
  <si>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</si>
  <si>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</si>
  <si>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</si>
  <si>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</si>
  <si>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</si>
  <si>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</si>
  <si>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</si>
  <si>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</si>
  <si>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</si>
  <si>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</si>
  <si>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</si>
  <si>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</si>
  <si>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</si>
  <si>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</si>
  <si>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</si>
  <si>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</si>
  <si>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</si>
  <si>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</si>
  <si>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</si>
  <si>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</si>
  <si>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</si>
  <si>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</si>
  <si>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</si>
  <si>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</si>
  <si>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</si>
  <si>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</si>
  <si>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</si>
  <si>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</si>
  <si>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</si>
  <si>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</si>
  <si>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</si>
  <si>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</si>
  <si>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</si>
  <si>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</si>
  <si>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</si>
  <si>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</si>
  <si>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</si>
  <si>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</si>
  <si>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</si>
  <si>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</si>
  <si>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</si>
  <si>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</si>
  <si>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</si>
  <si>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</si>
  <si>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</si>
  <si>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</si>
  <si>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</si>
  <si>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</si>
  <si>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</si>
  <si>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</si>
  <si>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</si>
  <si>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</si>
  <si>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</si>
  <si>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</si>
  <si>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</si>
  <si>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</si>
  <si>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</si>
  <si>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</si>
  <si>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</si>
  <si>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</si>
  <si>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</si>
  <si>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</si>
  <si>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</si>
  <si>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</si>
  <si>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</si>
  <si>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</si>
  <si>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</si>
  <si>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</si>
  <si>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</si>
  <si>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</si>
  <si>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</si>
  <si>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</si>
  <si>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</si>
  <si>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</si>
  <si>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</si>
  <si>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</si>
  <si>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</si>
  <si>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</si>
  <si>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</si>
  <si>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</si>
  <si>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</si>
  <si>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</si>
  <si>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</si>
  <si>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</si>
  <si>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</si>
  <si>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</si>
  <si>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</si>
  <si>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</si>
  <si>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</si>
  <si>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</si>
  <si>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</si>
  <si>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</si>
  <si>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</si>
  <si>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</si>
  <si>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</si>
  <si>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</si>
  <si>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</si>
  <si>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</si>
  <si>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</si>
  <si>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</si>
  <si>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</si>
  <si>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</si>
  <si>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</si>
  <si>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</si>
  <si>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</si>
  <si>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</si>
  <si>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</si>
  <si>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</si>
  <si>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</si>
  <si>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</si>
  <si>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</si>
  <si>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</si>
  <si>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</si>
  <si>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</si>
  <si>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</si>
  <si>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</si>
  <si>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</si>
  <si>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</si>
  <si>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</si>
  <si>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</si>
  <si>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</si>
  <si>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</si>
  <si>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</si>
  <si>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</si>
  <si>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</si>
  <si>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</si>
  <si>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</si>
  <si>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</si>
  <si>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</si>
  <si>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</si>
  <si>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</si>
  <si>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</si>
  <si>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</si>
  <si>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</si>
  <si>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</si>
  <si>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</si>
  <si>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</si>
  <si>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</si>
  <si>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</si>
  <si>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</si>
  <si>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</si>
  <si>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</si>
  <si>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</si>
  <si>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</si>
  <si>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</si>
  <si>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</si>
  <si>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</si>
  <si>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</si>
  <si>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</si>
  <si>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</si>
  <si>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</si>
  <si>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</si>
  <si>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</si>
  <si>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</si>
  <si>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</si>
  <si>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</si>
  <si>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</si>
  <si>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</si>
  <si>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</si>
  <si>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</si>
  <si>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</si>
  <si>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</si>
  <si>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</si>
  <si>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</si>
  <si>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</si>
  <si>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</si>
  <si>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</si>
  <si>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</si>
  <si>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</si>
  <si>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</si>
  <si>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</si>
  <si>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</si>
  <si>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</si>
  <si>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</si>
  <si>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</si>
  <si>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</si>
  <si>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</si>
  <si>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</si>
  <si>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</si>
  <si>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</si>
  <si>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</si>
  <si>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</si>
  <si>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</si>
  <si>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</si>
  <si>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</si>
  <si>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</si>
  <si>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</si>
  <si>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</si>
  <si>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</si>
  <si>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</si>
  <si>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</si>
  <si>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</si>
  <si>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</si>
  <si>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</si>
  <si>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</si>
  <si>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</si>
  <si>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</si>
  <si>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</si>
  <si>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</si>
  <si>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</si>
  <si>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</si>
  <si>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</si>
  <si>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</si>
  <si>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</si>
  <si>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</si>
  <si>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</si>
  <si>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</si>
  <si>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</si>
  <si>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</si>
  <si>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</si>
  <si>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</si>
  <si>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</si>
  <si>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</si>
  <si>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</si>
  <si>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</si>
  <si>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</si>
  <si>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</si>
  <si>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</si>
  <si>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</si>
  <si>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</si>
  <si>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</si>
  <si>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</si>
  <si>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</si>
  <si>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</si>
  <si>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</si>
  <si>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</si>
  <si>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</si>
  <si>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</si>
  <si>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</si>
  <si>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</si>
  <si>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</si>
  <si>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</si>
  <si>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</si>
  <si>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</si>
  <si>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</si>
  <si>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</si>
  <si>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</si>
  <si>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</si>
  <si>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</si>
  <si>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</si>
  <si>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</si>
  <si>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</si>
  <si>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</si>
  <si>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</si>
  <si>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</si>
  <si>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</si>
  <si>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</si>
  <si>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</si>
  <si>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</si>
  <si>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</si>
  <si>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</si>
  <si>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</si>
  <si>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</si>
  <si>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</si>
  <si>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</si>
  <si>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</si>
  <si>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</si>
  <si>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</si>
  <si>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</si>
  <si>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</si>
  <si>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</si>
  <si>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</si>
  <si>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</si>
  <si>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</si>
  <si>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</si>
  <si>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</si>
  <si>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</si>
  <si>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</si>
  <si>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</si>
  <si>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</si>
  <si>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</si>
  <si>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</si>
  <si>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</si>
  <si>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</si>
  <si>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</si>
  <si>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</si>
  <si>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</si>
  <si>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</si>
  <si>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</si>
  <si>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</si>
  <si>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</si>
  <si>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</si>
  <si>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</si>
  <si>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</si>
  <si>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</si>
  <si>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</si>
  <si>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</si>
  <si>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</si>
  <si>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</si>
  <si>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</si>
  <si>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</si>
  <si>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</si>
  <si>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</si>
  <si>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</si>
  <si>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</si>
  <si>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</si>
  <si>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</si>
  <si>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</si>
  <si>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</si>
  <si>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</si>
  <si>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</si>
  <si>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</si>
  <si>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</si>
  <si>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</si>
  <si>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</si>
  <si>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</si>
  <si>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</si>
  <si>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</si>
  <si>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</si>
  <si>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</si>
  <si>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</si>
  <si>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</si>
  <si>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</si>
  <si>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</si>
  <si>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</si>
  <si>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</si>
  <si>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</si>
  <si>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</si>
  <si>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</si>
  <si>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</si>
  <si>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</si>
  <si>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</si>
  <si>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</si>
  <si>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</si>
  <si>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</si>
  <si>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</si>
  <si>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</si>
  <si>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</si>
  <si>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</si>
  <si>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</si>
  <si>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</si>
  <si>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</si>
  <si>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</si>
  <si>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</si>
  <si>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</si>
  <si>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</si>
  <si>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</si>
  <si>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</si>
  <si>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</si>
  <si>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</si>
  <si>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</si>
  <si>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</si>
  <si>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</si>
  <si>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</si>
  <si>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</si>
  <si>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</si>
  <si>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</si>
  <si>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</si>
  <si>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</si>
  <si>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</si>
  <si>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</si>
  <si>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</si>
  <si>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</si>
  <si>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</si>
  <si>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</si>
  <si>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</si>
  <si>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</si>
  <si>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</si>
  <si>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</si>
  <si>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</si>
  <si>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</si>
  <si>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</si>
  <si>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</si>
  <si>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</si>
  <si>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</si>
  <si>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</si>
  <si>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</si>
  <si>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</si>
  <si>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</si>
  <si>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</si>
  <si>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</si>
  <si>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</si>
  <si>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</si>
  <si>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</si>
  <si>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</si>
  <si>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</si>
  <si>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</si>
  <si>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</si>
  <si>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</si>
  <si>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</si>
  <si>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</si>
  <si>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</si>
  <si>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</si>
  <si>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</si>
  <si>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</si>
  <si>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</si>
  <si>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</si>
  <si>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</si>
  <si>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</si>
  <si>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</si>
  <si>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</si>
  <si>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</si>
  <si>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</si>
  <si>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</si>
  <si>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</si>
  <si>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</si>
  <si>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</si>
  <si>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</si>
  <si>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</si>
  <si>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</si>
  <si>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</si>
  <si>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</si>
  <si>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</si>
  <si>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</si>
  <si>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</si>
  <si>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</si>
  <si>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</si>
  <si>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</si>
  <si>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</si>
  <si>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</si>
  <si>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</si>
  <si>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</si>
  <si>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</si>
  <si>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</si>
  <si>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</si>
  <si>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</si>
  <si>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</si>
  <si>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</si>
  <si>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</si>
  <si>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</si>
  <si>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</si>
  <si>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</si>
  <si>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</si>
  <si>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</si>
  <si>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</si>
  <si>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</si>
  <si>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</si>
  <si>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</si>
  <si>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</si>
  <si>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</si>
  <si>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</si>
  <si>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</si>
  <si>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</si>
  <si>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</si>
  <si>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</si>
  <si>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</si>
  <si>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</si>
  <si>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</si>
  <si>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</si>
  <si>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</si>
  <si>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</si>
  <si>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</si>
  <si>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</si>
  <si>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</si>
  <si>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</si>
  <si>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</si>
  <si>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</si>
  <si>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</si>
  <si>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</si>
  <si>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</si>
  <si>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</si>
  <si>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</si>
  <si>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</si>
  <si>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</si>
  <si>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</si>
  <si>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</si>
  <si>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</si>
  <si>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</si>
  <si>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</si>
  <si>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</si>
  <si>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</si>
  <si>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</si>
  <si>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</si>
  <si>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</si>
  <si>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</si>
  <si>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</si>
  <si>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</si>
  <si>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</si>
  <si>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</si>
  <si>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</si>
  <si>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</si>
  <si>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</si>
  <si>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</si>
  <si>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</si>
  <si>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</si>
  <si>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</si>
  <si>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</si>
  <si>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</si>
  <si>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</si>
  <si>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</si>
  <si>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</si>
  <si>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</si>
  <si>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</si>
  <si>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</si>
  <si>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</si>
  <si>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</si>
  <si>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</si>
  <si>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</si>
  <si>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</si>
  <si>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</si>
  <si>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</si>
  <si>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</si>
  <si>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</si>
  <si>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</si>
  <si>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</si>
  <si>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</si>
  <si>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</si>
  <si>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</si>
  <si>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</si>
  <si>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</si>
  <si>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</si>
  <si>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</si>
  <si>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</si>
  <si>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</si>
  <si>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</si>
  <si>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</si>
  <si>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</si>
  <si>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</si>
  <si>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</si>
  <si>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</si>
  <si>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</si>
  <si>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</si>
  <si>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</si>
  <si>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</si>
  <si>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</si>
  <si>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</si>
  <si>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</si>
  <si>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</si>
  <si>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</si>
  <si>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</si>
  <si>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</si>
  <si>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</si>
  <si>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</si>
  <si>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</si>
  <si>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</si>
  <si>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</si>
  <si>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</si>
  <si>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</si>
  <si>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</si>
  <si>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</si>
  <si>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</si>
  <si>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</si>
  <si>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</si>
  <si>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</si>
  <si>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</si>
  <si>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</si>
  <si>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</si>
  <si>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</si>
  <si>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</si>
  <si>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</si>
  <si>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</si>
  <si>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</si>
  <si>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</si>
  <si>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</si>
  <si>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</si>
  <si>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</si>
  <si>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</si>
  <si>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</si>
  <si>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</si>
  <si>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</si>
  <si>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</si>
  <si>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</si>
  <si>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</si>
  <si>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</si>
  <si>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</si>
  <si>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</si>
  <si>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</si>
  <si>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</si>
  <si>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</si>
  <si>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</si>
  <si>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</si>
  <si>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</si>
  <si>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</si>
  <si>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</si>
  <si>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</si>
  <si>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</si>
  <si>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</si>
  <si>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</si>
  <si>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</si>
  <si>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</si>
  <si>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</si>
  <si>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</si>
  <si>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</si>
  <si>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</si>
  <si>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</si>
  <si>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</si>
  <si>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</si>
  <si>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</si>
  <si>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</si>
  <si>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</si>
  <si>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</si>
  <si>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</si>
  <si>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</si>
  <si>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</si>
  <si>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</si>
  <si>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</si>
  <si>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</si>
  <si>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</si>
  <si>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</si>
  <si>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</si>
  <si>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</si>
  <si>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</si>
  <si>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</si>
  <si>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</si>
  <si>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</si>
  <si>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</si>
  <si>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</si>
  <si>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</si>
  <si>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</si>
  <si>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</si>
  <si>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</si>
  <si>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</si>
  <si>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</si>
  <si>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</si>
  <si>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</si>
  <si>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</si>
  <si>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</si>
  <si>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</si>
  <si>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</si>
  <si>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</si>
  <si>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</si>
  <si>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</si>
  <si>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</si>
  <si>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</si>
  <si>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</si>
  <si>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</si>
  <si>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</si>
  <si>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</si>
  <si>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</si>
  <si>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</si>
  <si>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</si>
  <si>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</si>
  <si>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</si>
  <si>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</si>
  <si>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</si>
  <si>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</si>
  <si>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</si>
  <si>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</si>
  <si>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</si>
  <si>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</si>
  <si>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</si>
  <si>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</si>
  <si>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</si>
  <si>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</si>
  <si>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</si>
  <si>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</si>
  <si>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</si>
  <si>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</si>
  <si>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</si>
  <si>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</si>
  <si>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</si>
  <si>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</si>
  <si>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</si>
  <si>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</si>
  <si>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</si>
  <si>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</si>
  <si>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</si>
  <si>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</si>
  <si>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</si>
  <si>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</si>
  <si>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</si>
  <si>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</si>
  <si>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</si>
  <si>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</si>
  <si>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</si>
  <si>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</si>
  <si>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</si>
  <si>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</si>
  <si>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</si>
  <si>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</si>
  <si>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</si>
  <si>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</si>
  <si>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</si>
  <si>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</si>
  <si>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</si>
  <si>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</si>
  <si>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</si>
  <si>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</si>
  <si>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</si>
  <si>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</si>
  <si>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</si>
  <si>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</si>
  <si>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</si>
  <si>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</si>
  <si>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</si>
  <si>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</si>
  <si>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</si>
  <si>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</si>
  <si>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</si>
  <si>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</si>
  <si>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</si>
  <si>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</si>
  <si>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</si>
  <si>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</si>
  <si>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</si>
  <si>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</si>
  <si>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</si>
  <si>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</si>
  <si>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</si>
  <si>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</si>
  <si>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</si>
  <si>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</si>
  <si>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</si>
  <si>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</si>
  <si>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</si>
  <si>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</si>
  <si>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</si>
  <si>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</si>
  <si>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</si>
  <si>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</si>
  <si>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</si>
  <si>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</si>
  <si>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</si>
  <si>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</si>
  <si>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</si>
  <si>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</si>
  <si>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</si>
  <si>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</si>
  <si>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</si>
  <si>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</si>
  <si>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</si>
  <si>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</si>
  <si>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</si>
  <si>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</si>
  <si>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</si>
  <si>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</si>
  <si>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</si>
  <si>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</si>
  <si>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</si>
  <si>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</si>
  <si>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</si>
  <si>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</si>
  <si>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</si>
  <si>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</si>
  <si>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</si>
  <si>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</si>
  <si>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</si>
  <si>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</si>
  <si>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</si>
  <si>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</si>
  <si>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</si>
  <si>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</si>
  <si>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</si>
  <si>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</si>
  <si>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</si>
  <si>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</si>
  <si>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</si>
  <si>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</si>
  <si>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</si>
  <si>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</si>
  <si>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</si>
  <si>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</si>
  <si>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</si>
  <si>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</si>
  <si>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</si>
  <si>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</si>
  <si>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</si>
  <si>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</si>
  <si>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</si>
  <si>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</si>
  <si>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</si>
  <si>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</si>
  <si>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</si>
  <si>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</si>
  <si>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</si>
  <si>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</si>
  <si>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</si>
  <si>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</si>
  <si>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</si>
  <si>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</si>
  <si>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</si>
  <si>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</si>
  <si>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</si>
  <si>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</si>
  <si>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</si>
  <si>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</si>
  <si>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</si>
  <si>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</si>
  <si>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</si>
  <si>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</si>
  <si>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</si>
  <si>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</si>
  <si>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</si>
  <si>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</si>
  <si>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</si>
  <si>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</si>
  <si>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</si>
  <si>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</si>
  <si>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</si>
  <si>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</si>
  <si>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</si>
  <si>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</si>
  <si>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</si>
  <si>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</si>
  <si>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</si>
  <si>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</si>
  <si>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</si>
  <si>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</si>
  <si>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</si>
  <si>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</si>
  <si>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</si>
  <si>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</si>
  <si>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</si>
  <si>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</si>
  <si>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</si>
  <si>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</si>
  <si>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</si>
  <si>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</si>
  <si>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</si>
  <si>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</si>
  <si>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</si>
  <si>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</si>
  <si>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</si>
  <si>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</si>
  <si>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</si>
  <si>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</si>
  <si>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</si>
  <si>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</si>
  <si>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</si>
  <si>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</si>
  <si>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</si>
  <si>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</si>
  <si>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</si>
  <si>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</si>
  <si>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</si>
  <si>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</si>
  <si>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</si>
  <si>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</si>
  <si>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</si>
  <si>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</si>
  <si>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</si>
  <si>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</si>
  <si>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</si>
  <si>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</si>
  <si>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</si>
  <si>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</si>
  <si>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</si>
  <si>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</si>
  <si>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</si>
  <si>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</si>
  <si>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</si>
  <si>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</si>
  <si>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</si>
  <si>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</si>
  <si>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</si>
  <si>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</si>
  <si>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</si>
  <si>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</si>
  <si>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</si>
  <si>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</si>
  <si>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</si>
  <si>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</si>
  <si>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</si>
  <si>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</si>
  <si>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</si>
  <si>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</si>
  <si>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</si>
  <si>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</si>
  <si>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</si>
  <si>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</si>
  <si>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</si>
  <si>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</si>
  <si>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</si>
  <si>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</si>
  <si>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</si>
  <si>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</si>
  <si>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</si>
  <si>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</si>
  <si>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</si>
  <si>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</si>
  <si>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</si>
  <si>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</si>
  <si>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</si>
  <si>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</si>
  <si>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</si>
  <si>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</si>
  <si>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</si>
  <si>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</si>
  <si>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</si>
  <si>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</si>
  <si>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</si>
  <si>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</si>
  <si>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</si>
  <si>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</si>
  <si>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</si>
  <si>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</si>
  <si>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</si>
  <si>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</si>
  <si>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</si>
  <si>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</si>
  <si>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</si>
  <si>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</si>
  <si>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</si>
  <si>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</si>
  <si>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</si>
  <si>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</si>
  <si>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</si>
  <si>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</si>
  <si>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</si>
  <si>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</si>
  <si>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</si>
  <si>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</si>
  <si>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</si>
  <si>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</si>
  <si>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</si>
  <si>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</si>
  <si>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</si>
  <si>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</si>
  <si>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</si>
  <si>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</si>
  <si>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</si>
  <si>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</si>
  <si>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</si>
  <si>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</si>
  <si>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</si>
  <si>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</si>
  <si>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</si>
  <si>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</si>
  <si>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</si>
  <si>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</si>
  <si>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</si>
  <si>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</si>
  <si>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</si>
  <si>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</si>
  <si>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</si>
  <si>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</si>
  <si>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</si>
  <si>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</si>
  <si>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</si>
  <si>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</si>
  <si>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</si>
  <si>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</si>
  <si>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</si>
  <si>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</si>
  <si>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</si>
  <si>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</si>
  <si>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</si>
  <si>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</si>
  <si>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</si>
  <si>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</si>
  <si>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</si>
  <si>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</si>
  <si>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</si>
  <si>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</si>
  <si>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</si>
  <si>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</si>
  <si>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</si>
  <si>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</si>
  <si>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</si>
  <si>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</si>
  <si>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</si>
  <si>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</si>
  <si>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</si>
  <si>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</si>
  <si>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</si>
  <si>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</si>
  <si>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</si>
  <si>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</si>
  <si>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</si>
  <si>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</si>
  <si>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</si>
  <si>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</si>
  <si>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</si>
  <si>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</si>
  <si>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</si>
  <si>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</si>
  <si>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</si>
  <si>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</si>
  <si>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</si>
  <si>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</si>
  <si>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</si>
  <si>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</si>
  <si>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</si>
  <si>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</si>
  <si>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</si>
  <si>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</si>
  <si>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</si>
  <si>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</si>
  <si>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</si>
  <si>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</si>
  <si>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</si>
  <si>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</si>
  <si>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</si>
  <si>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</si>
  <si>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</si>
  <si>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</si>
  <si>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</si>
  <si>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</si>
  <si>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</si>
  <si>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</si>
  <si>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</si>
  <si>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</si>
  <si>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</si>
  <si>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</si>
  <si>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</si>
  <si>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</si>
  <si>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</si>
  <si>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</si>
  <si>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</si>
  <si>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</si>
  <si>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</si>
  <si>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</si>
  <si>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</si>
  <si>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</si>
  <si>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</si>
  <si>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</si>
  <si>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</si>
  <si>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</si>
  <si>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</si>
  <si>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</si>
  <si>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</si>
  <si>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</si>
  <si>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</si>
  <si>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</si>
  <si>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</si>
  <si>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</si>
  <si>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</si>
  <si>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</si>
  <si>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</si>
  <si>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</si>
  <si>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</si>
  <si>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</si>
  <si>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</si>
  <si>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</si>
  <si>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</si>
  <si>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</si>
  <si>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</si>
  <si>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</si>
  <si>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</si>
  <si>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</si>
  <si>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</si>
  <si>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</si>
  <si>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</si>
  <si>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</si>
  <si>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</si>
  <si>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</si>
  <si>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</si>
  <si>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</si>
  <si>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</si>
  <si>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</si>
  <si>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</si>
  <si>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</si>
  <si>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</si>
  <si>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</si>
  <si>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</si>
  <si>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</si>
  <si>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</si>
  <si>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</si>
  <si>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</si>
  <si>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</si>
  <si>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</si>
  <si>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</si>
  <si>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</si>
  <si>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</si>
  <si>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</si>
  <si>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</si>
  <si>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</si>
  <si>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</si>
  <si>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</si>
  <si>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</si>
  <si>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</si>
  <si>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</si>
  <si>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</si>
  <si>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</si>
  <si>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</si>
  <si>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</si>
  <si>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</si>
  <si>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</si>
  <si>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</si>
  <si>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</si>
  <si>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</si>
  <si>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</si>
  <si>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</si>
  <si>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</si>
  <si>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</si>
  <si>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</si>
  <si>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</si>
  <si>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</si>
  <si>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</si>
  <si>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</si>
  <si>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</si>
  <si>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</si>
  <si>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</si>
  <si>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</si>
  <si>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</si>
  <si>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</si>
  <si>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</si>
  <si>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</si>
  <si>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</si>
  <si>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</si>
  <si>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</si>
  <si>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</si>
  <si>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</si>
  <si>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</si>
  <si>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</si>
  <si>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</si>
  <si>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</si>
  <si>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</si>
  <si>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</si>
  <si>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</si>
  <si>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</si>
  <si>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</si>
  <si>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</si>
  <si>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</si>
  <si>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</si>
  <si>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</si>
  <si>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</si>
  <si>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</si>
  <si>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</si>
  <si>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</si>
  <si>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</si>
  <si>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</si>
  <si>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</si>
  <si>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</si>
  <si>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</si>
  <si>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</si>
  <si>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</si>
  <si>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</si>
  <si>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</si>
  <si>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</si>
  <si>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</si>
  <si>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</si>
  <si>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</si>
  <si>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</si>
  <si>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</si>
  <si>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</si>
  <si>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</si>
  <si>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</si>
  <si>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</si>
  <si>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</si>
  <si>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</si>
  <si>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</si>
  <si>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</si>
  <si>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</si>
  <si>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</si>
  <si>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</si>
  <si>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</si>
  <si>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</si>
  <si>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</si>
  <si>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</si>
  <si>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</si>
  <si>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</si>
  <si>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</si>
  <si>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</si>
  <si>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</si>
  <si>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</si>
  <si>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</si>
  <si>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</si>
  <si>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</si>
  <si>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</si>
  <si>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</si>
  <si>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</si>
  <si>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</si>
  <si>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</si>
  <si>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</si>
  <si>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</si>
  <si>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</si>
  <si>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</si>
  <si>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</si>
  <si>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</si>
  <si>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</si>
  <si>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</si>
  <si>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</si>
  <si>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</si>
  <si>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</si>
  <si>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</si>
  <si>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</si>
  <si>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</si>
  <si>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</si>
  <si>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</si>
  <si>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</si>
  <si>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</si>
  <si>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</si>
  <si>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</si>
  <si>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</si>
  <si>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</si>
  <si>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</si>
  <si>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</si>
  <si>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</si>
  <si>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</si>
  <si>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</si>
  <si>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</si>
  <si>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</si>
  <si>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</si>
  <si>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</si>
  <si>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</si>
  <si>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</si>
  <si>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</si>
  <si>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</si>
  <si>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</si>
  <si>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</si>
  <si>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</si>
  <si>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</si>
  <si>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</si>
  <si>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</si>
  <si>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</si>
  <si>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</si>
  <si>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</si>
  <si>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</si>
  <si>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</si>
  <si>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</si>
  <si>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</si>
  <si>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</si>
  <si>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</si>
  <si>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</si>
  <si>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</si>
  <si>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</si>
  <si>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</si>
  <si>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</si>
  <si>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</si>
  <si>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</si>
  <si>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</si>
  <si>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</si>
  <si>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</si>
  <si>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</si>
  <si>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</si>
  <si>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</si>
  <si>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</si>
  <si>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</si>
  <si>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</si>
  <si>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</si>
  <si>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</si>
  <si>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</si>
  <si>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</si>
  <si>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</si>
  <si>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</si>
  <si>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</si>
  <si>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</si>
  <si>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</si>
  <si>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</si>
  <si>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</si>
  <si>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</si>
  <si>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</si>
  <si>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</si>
  <si>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</si>
  <si>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</si>
  <si>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</si>
  <si>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</si>
  <si>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</si>
  <si>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</si>
  <si>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</si>
  <si>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</si>
  <si>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</si>
  <si>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</si>
  <si>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</si>
  <si>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</si>
  <si>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</si>
  <si>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</si>
  <si>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</si>
  <si>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</si>
  <si>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</si>
  <si>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</si>
  <si>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</si>
  <si>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</si>
  <si>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</si>
  <si>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</si>
  <si>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</si>
  <si>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</si>
  <si>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</si>
  <si>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</si>
  <si>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</si>
  <si>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</si>
  <si>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</si>
  <si>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</si>
  <si>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</si>
  <si>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</si>
  <si>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</si>
  <si>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</si>
  <si>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</si>
  <si>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</si>
  <si>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</si>
  <si>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</si>
  <si>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</si>
  <si>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</si>
  <si>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</si>
  <si>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</si>
  <si>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</si>
  <si>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</si>
  <si>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</si>
  <si>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</si>
  <si>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</si>
  <si>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</si>
  <si>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</si>
  <si>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</si>
  <si>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</si>
  <si>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</si>
  <si>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</si>
  <si>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</si>
  <si>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</si>
  <si>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</si>
  <si>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</si>
  <si>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</si>
  <si>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</si>
  <si>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</si>
  <si>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</si>
  <si>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</si>
  <si>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</si>
  <si>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</si>
  <si>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</si>
  <si>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</si>
  <si>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</si>
  <si>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</si>
  <si>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</si>
  <si>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</si>
  <si>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</si>
  <si>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</si>
  <si>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</si>
  <si>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</si>
  <si>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</si>
  <si>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</si>
  <si>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</si>
  <si>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</si>
  <si>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</si>
  <si>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</si>
  <si>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</si>
  <si>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</si>
  <si>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</si>
  <si>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</si>
  <si>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</si>
  <si>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</si>
  <si>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</si>
  <si>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</si>
  <si>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</si>
  <si>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</si>
  <si>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</si>
  <si>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</si>
  <si>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</si>
  <si>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</si>
  <si>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</si>
  <si>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</si>
  <si>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</si>
  <si>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</si>
  <si>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</si>
  <si>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</si>
  <si>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</si>
  <si>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</si>
  <si>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</si>
  <si>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</si>
  <si>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</si>
  <si>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</si>
  <si>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</si>
  <si>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</si>
  <si>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</si>
  <si>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</si>
  <si>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</si>
  <si>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</si>
  <si>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</si>
  <si>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</si>
  <si>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</si>
  <si>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</si>
  <si>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</si>
  <si>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</si>
  <si>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</si>
  <si>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</si>
  <si>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</si>
  <si>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</si>
  <si>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</si>
  <si>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</si>
  <si>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</si>
  <si>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</si>
  <si>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</si>
  <si>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</si>
  <si>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</si>
  <si>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</si>
  <si>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</si>
  <si>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</si>
  <si>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</si>
  <si>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</si>
  <si>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</si>
  <si>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</si>
  <si>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</si>
  <si>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</si>
  <si>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</si>
  <si>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</si>
  <si>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</si>
  <si>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</si>
  <si>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</si>
  <si>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</si>
  <si>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</si>
  <si>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</si>
  <si>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</si>
  <si>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</si>
  <si>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</si>
  <si>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</si>
  <si>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</si>
  <si>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</si>
  <si>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</si>
  <si>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</si>
  <si>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</si>
  <si>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</si>
  <si>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</si>
  <si>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</si>
  <si>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</si>
  <si>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</si>
  <si>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</si>
  <si>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</si>
  <si>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</si>
  <si>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</si>
  <si>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</si>
  <si>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</si>
  <si>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</si>
  <si>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</si>
  <si>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</si>
  <si>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</si>
  <si>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</si>
  <si>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</si>
  <si>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</si>
  <si>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</si>
  <si>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</si>
  <si>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</si>
  <si>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</si>
  <si>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</si>
  <si>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</si>
  <si>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</si>
  <si>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</si>
  <si>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</si>
  <si>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</si>
  <si>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</si>
  <si>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</si>
  <si>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</si>
  <si>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</si>
  <si>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</si>
  <si>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</si>
  <si>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</si>
  <si>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</si>
  <si>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</si>
  <si>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</si>
  <si>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</si>
  <si>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</si>
  <si>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</si>
  <si>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</si>
  <si>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</si>
  <si>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</si>
  <si>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</si>
  <si>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</si>
  <si>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</si>
  <si>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</si>
  <si>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</si>
  <si>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</si>
  <si>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</si>
  <si>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</si>
  <si>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</si>
  <si>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</si>
  <si>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</si>
  <si>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</si>
  <si>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</si>
  <si>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</si>
  <si>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</si>
  <si>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</si>
  <si>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</si>
  <si>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</si>
  <si>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</si>
  <si>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</si>
  <si>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</si>
  <si>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</si>
  <si>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</si>
  <si>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</si>
  <si>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</si>
  <si>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</si>
  <si>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</si>
  <si>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</si>
  <si>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</si>
  <si>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</si>
  <si>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</si>
  <si>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</si>
  <si>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</si>
  <si>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</si>
  <si>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</si>
  <si>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</si>
  <si>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</si>
  <si>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</si>
  <si>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</si>
  <si>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</si>
  <si>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</si>
  <si>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</si>
  <si>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</si>
  <si>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</si>
  <si>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</si>
  <si>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</si>
  <si>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</si>
  <si>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</si>
  <si>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</si>
  <si>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</si>
  <si>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</si>
  <si>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</si>
  <si>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</si>
  <si>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</si>
  <si>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</si>
  <si>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</si>
  <si>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</si>
  <si>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</si>
  <si>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</si>
  <si>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</si>
  <si>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</si>
  <si>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</si>
  <si>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</si>
  <si>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</si>
  <si>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</si>
  <si>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</si>
  <si>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</si>
  <si>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</si>
  <si>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</si>
  <si>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</si>
  <si>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</si>
  <si>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</si>
  <si>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</si>
  <si>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</si>
  <si>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</si>
  <si>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</si>
  <si>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</si>
  <si>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</si>
  <si>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</si>
  <si>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</si>
  <si>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</si>
  <si>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</si>
  <si>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</si>
  <si>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</si>
  <si>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</si>
  <si>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</si>
  <si>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</si>
  <si>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</si>
  <si>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</si>
  <si>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</si>
  <si>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</si>
  <si>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</si>
  <si>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</si>
  <si>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</si>
  <si>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</si>
  <si>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</si>
  <si>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</si>
  <si>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</si>
  <si>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</si>
  <si>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</si>
  <si>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</si>
  <si>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</si>
  <si>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</si>
  <si>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</si>
  <si>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</si>
  <si>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</si>
  <si>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</si>
  <si>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</si>
  <si>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</si>
  <si>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</si>
  <si>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</si>
  <si>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</si>
  <si>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</si>
  <si>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</si>
  <si>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</si>
  <si>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</si>
  <si>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</si>
  <si>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</si>
  <si>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</si>
  <si>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</si>
  <si>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</si>
  <si>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</si>
  <si>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</si>
  <si>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</si>
  <si>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</si>
  <si>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</si>
  <si>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</si>
  <si>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</si>
  <si>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</si>
  <si>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</si>
  <si>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</si>
  <si>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</si>
  <si>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</si>
  <si>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</si>
  <si>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</si>
  <si>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</si>
  <si>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</si>
  <si>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</si>
  <si>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</si>
  <si>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</si>
  <si>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</si>
  <si>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</si>
  <si>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</si>
  <si>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</si>
  <si>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</si>
  <si>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</si>
  <si>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</si>
  <si>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</si>
  <si>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</si>
  <si>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</si>
  <si>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</si>
  <si>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</si>
  <si>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</si>
  <si>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</si>
  <si>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</si>
  <si>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</si>
  <si>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</si>
  <si>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</si>
  <si>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</si>
  <si>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</si>
  <si>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</si>
  <si>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</si>
  <si>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</si>
  <si>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</si>
  <si>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</si>
  <si>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</si>
  <si>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</si>
  <si>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</si>
  <si>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</si>
  <si>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</si>
  <si>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</si>
  <si>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</si>
  <si>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</si>
  <si>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</si>
  <si>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</si>
  <si>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</si>
  <si>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</si>
  <si>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</si>
  <si>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</si>
  <si>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</si>
  <si>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</si>
  <si>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</si>
  <si>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</si>
  <si>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</si>
  <si>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</si>
  <si>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</si>
  <si>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</si>
  <si>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</si>
  <si>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</si>
  <si>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</si>
  <si>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</si>
  <si>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</si>
  <si>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</si>
  <si>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</si>
  <si>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</si>
  <si>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</si>
  <si>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</si>
  <si>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</si>
  <si>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</si>
  <si>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</si>
  <si>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</si>
  <si>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</si>
  <si>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</si>
  <si>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</si>
  <si>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</si>
  <si>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</si>
  <si>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</si>
  <si>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</si>
  <si>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</si>
  <si>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</si>
  <si>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</si>
  <si>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</si>
  <si>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</si>
  <si>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</si>
  <si>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</si>
  <si>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</si>
  <si>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</si>
  <si>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</si>
  <si>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</si>
  <si>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</si>
  <si>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</si>
  <si>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</si>
  <si>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</si>
  <si>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</si>
  <si>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</si>
  <si>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</si>
  <si>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</si>
  <si>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</si>
  <si>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</si>
  <si>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</si>
  <si>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</si>
  <si>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</si>
  <si>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</si>
  <si>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</si>
  <si>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</si>
  <si>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</si>
  <si>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</si>
  <si>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</si>
  <si>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</si>
  <si>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</si>
  <si>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</si>
  <si>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</si>
  <si>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</si>
  <si>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</si>
  <si>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</si>
  <si>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</si>
  <si>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</si>
  <si>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</si>
  <si>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</si>
  <si>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</si>
  <si>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</si>
  <si>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</si>
  <si>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</si>
  <si>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</si>
  <si>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</si>
  <si>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</si>
  <si>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</si>
  <si>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</si>
  <si>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</si>
  <si>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</si>
  <si>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</si>
  <si>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</si>
  <si>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</si>
  <si>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</si>
  <si>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</si>
  <si>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</si>
  <si>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</si>
  <si>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</si>
  <si>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</si>
  <si>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</si>
  <si>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</si>
  <si>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</si>
  <si>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</si>
  <si>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</si>
  <si>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</si>
  <si>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</si>
  <si>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</si>
  <si>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</si>
  <si>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</si>
  <si>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</si>
  <si>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</si>
  <si>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</si>
  <si>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</si>
  <si>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</si>
  <si>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</si>
  <si>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</si>
  <si>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</si>
  <si>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</si>
  <si>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</si>
  <si>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</si>
  <si>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</si>
  <si>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</si>
  <si>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</si>
  <si>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</si>
  <si>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</si>
  <si>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</si>
  <si>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</si>
  <si>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</si>
  <si>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</si>
  <si>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</si>
  <si>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</si>
  <si>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</si>
  <si>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</si>
  <si>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</si>
  <si>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</si>
  <si>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</si>
  <si>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</si>
  <si>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</si>
  <si>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</si>
  <si>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</si>
  <si>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</si>
  <si>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</si>
  <si>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</si>
  <si>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</si>
  <si>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</si>
  <si>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</si>
  <si>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</si>
  <si>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</si>
  <si>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</si>
  <si>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</si>
  <si>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</si>
  <si>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</si>
  <si>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</si>
  <si>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</si>
  <si>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</si>
  <si>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</si>
  <si>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</si>
  <si>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</si>
  <si>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</si>
  <si>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</si>
  <si>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</si>
  <si>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</si>
  <si>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</si>
  <si>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</si>
  <si>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</si>
  <si>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</si>
  <si>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</si>
  <si>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</si>
  <si>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</si>
  <si>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</si>
  <si>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</si>
  <si>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</si>
  <si>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</si>
  <si>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</si>
  <si>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</si>
  <si>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</si>
  <si>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</si>
  <si>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</si>
  <si>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</si>
  <si>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</si>
  <si>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</si>
  <si>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</si>
  <si>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</si>
  <si>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</si>
  <si>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</si>
  <si>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</si>
  <si>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</si>
  <si>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</si>
  <si>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</si>
  <si>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</si>
  <si>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</si>
  <si>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</si>
  <si>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</si>
  <si>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</si>
  <si>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</si>
  <si>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</si>
  <si>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</si>
  <si>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</si>
  <si>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</si>
  <si>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</si>
  <si>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</si>
  <si>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</si>
  <si>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</si>
  <si>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</si>
  <si>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</si>
  <si>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</si>
  <si>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</si>
  <si>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</si>
  <si>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</si>
  <si>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</si>
  <si>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</si>
  <si>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</si>
  <si>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</si>
  <si>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</si>
  <si>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</si>
  <si>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</si>
  <si>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</si>
  <si>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</si>
  <si>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</si>
  <si>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</si>
  <si>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</si>
  <si>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</si>
  <si>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</si>
  <si>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</si>
  <si>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</si>
  <si>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</si>
  <si>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</si>
  <si>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</si>
  <si>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</si>
  <si>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</si>
  <si>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</si>
  <si>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</si>
  <si>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</si>
  <si>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</si>
  <si>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</si>
  <si>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</si>
  <si>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</si>
  <si>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</si>
  <si>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</si>
  <si>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</si>
  <si>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</si>
  <si>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</si>
  <si>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</si>
  <si>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</si>
  <si>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</si>
  <si>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</si>
  <si>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</si>
  <si>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</si>
  <si>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</si>
  <si>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</si>
  <si>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</si>
  <si>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</si>
  <si>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</si>
  <si>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</si>
  <si>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</si>
  <si>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</si>
  <si>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</si>
  <si>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</si>
  <si>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</si>
  <si>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</si>
  <si>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</si>
  <si>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</si>
  <si>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</si>
  <si>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</si>
  <si>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</si>
  <si>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</si>
  <si>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</si>
  <si>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</si>
  <si>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</si>
  <si>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</si>
  <si>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</si>
  <si>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</si>
  <si>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</si>
  <si>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</si>
  <si>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</si>
  <si>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</si>
  <si>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</si>
  <si>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</si>
  <si>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</si>
  <si>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</si>
  <si>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</si>
  <si>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</si>
  <si>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</si>
  <si>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</si>
  <si>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</si>
  <si>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</si>
  <si>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</si>
  <si>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</si>
  <si>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</si>
  <si>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</si>
  <si>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</si>
  <si>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</si>
  <si>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</si>
  <si>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</si>
  <si>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</si>
  <si>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</si>
  <si>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</si>
  <si>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</si>
  <si>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</si>
  <si>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</si>
  <si>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</si>
  <si>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</si>
  <si>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</si>
  <si>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</si>
  <si>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</si>
  <si>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</si>
  <si>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</si>
  <si>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</si>
  <si>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</si>
  <si>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</si>
  <si>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</si>
  <si>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</si>
  <si>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</si>
  <si>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</si>
  <si>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</si>
  <si>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</si>
  <si>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</si>
  <si>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</si>
  <si>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</si>
  <si>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</si>
  <si>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</si>
  <si>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</si>
  <si>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</si>
  <si>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</si>
  <si>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</si>
  <si>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</si>
  <si>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</si>
  <si>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</si>
  <si>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</si>
  <si>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</si>
  <si>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</si>
  <si>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</si>
  <si>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</si>
  <si>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</si>
  <si>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</si>
  <si>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</si>
  <si>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</si>
  <si>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</si>
  <si>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</si>
  <si>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</si>
  <si>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</si>
  <si>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</si>
  <si>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</si>
  <si>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</si>
  <si>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</si>
  <si>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</si>
  <si>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</si>
  <si>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</si>
  <si>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</si>
  <si>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</si>
  <si>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</si>
  <si>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</si>
  <si>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</si>
  <si>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</si>
  <si>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</si>
  <si>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</si>
  <si>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</si>
  <si>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</si>
  <si>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</si>
  <si>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</si>
  <si>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</si>
  <si>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</si>
  <si>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</si>
  <si>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</si>
  <si>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</si>
  <si>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</si>
  <si>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</si>
  <si>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</si>
  <si>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</si>
  <si>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</si>
  <si>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</si>
  <si>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</si>
  <si>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</si>
  <si>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</si>
  <si>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</si>
  <si>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</si>
  <si>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</si>
  <si>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</si>
  <si>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</si>
  <si>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</si>
  <si>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</si>
  <si>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</si>
  <si>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</si>
  <si>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</si>
  <si>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</si>
  <si>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</si>
  <si>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</si>
  <si>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</si>
  <si>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</si>
  <si>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</si>
  <si>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</si>
  <si>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</si>
  <si>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</si>
  <si>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</si>
  <si>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</si>
  <si>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</si>
  <si>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</si>
  <si>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</si>
  <si>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</si>
  <si>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</si>
  <si>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</si>
  <si>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</si>
  <si>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</si>
  <si>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</si>
  <si>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</si>
  <si>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</si>
  <si>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</si>
  <si>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</si>
  <si>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</si>
  <si>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</si>
  <si>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</si>
  <si>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</si>
  <si>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</si>
  <si>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</si>
  <si>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</si>
  <si>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</si>
  <si>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</si>
  <si>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</si>
  <si>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</si>
  <si>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</si>
  <si>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</si>
  <si>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</si>
  <si>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</si>
  <si>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</si>
  <si>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</si>
  <si>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</si>
  <si>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</si>
  <si>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</si>
  <si>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</si>
  <si>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</si>
  <si>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</si>
  <si>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</si>
  <si>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</si>
  <si>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</si>
  <si>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</si>
  <si>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</si>
  <si>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</si>
  <si>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</si>
  <si>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</si>
  <si>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</si>
  <si>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</si>
  <si>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</si>
  <si>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</si>
  <si>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</si>
  <si>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</si>
  <si>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</si>
  <si>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</si>
  <si>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</si>
  <si>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</si>
  <si>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</si>
  <si>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</si>
  <si>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</si>
  <si>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</si>
  <si>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</si>
  <si>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</si>
  <si>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</si>
  <si>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</si>
  <si>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</si>
  <si>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</si>
  <si>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</si>
  <si>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</si>
  <si>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</si>
  <si>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</si>
  <si>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</si>
  <si>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</si>
  <si>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</si>
  <si>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</si>
  <si>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</si>
  <si>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</si>
  <si>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</si>
  <si>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</si>
  <si>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</si>
  <si>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</si>
  <si>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</si>
  <si>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</si>
  <si>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</si>
  <si>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</si>
  <si>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</si>
  <si>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</si>
  <si>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</si>
  <si>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</si>
  <si>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</si>
  <si>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</si>
  <si>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</si>
  <si>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</si>
  <si>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</si>
  <si>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</si>
  <si>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</si>
  <si>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</si>
  <si>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</si>
  <si>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</si>
  <si>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</si>
  <si>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</si>
  <si>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</si>
  <si>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</si>
  <si>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</si>
  <si>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</si>
  <si>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</si>
  <si>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</si>
  <si>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</si>
  <si>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</si>
  <si>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</si>
  <si>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</si>
  <si>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</si>
  <si>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</si>
  <si>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</si>
  <si>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</si>
  <si>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</si>
  <si>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</si>
  <si>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</si>
  <si>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</si>
  <si>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</si>
  <si>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</si>
  <si>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</si>
  <si>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</si>
  <si>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</si>
  <si>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</si>
  <si>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</si>
  <si>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</si>
  <si>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</si>
  <si>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</si>
  <si>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</si>
  <si>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</si>
  <si>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</si>
  <si>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</si>
  <si>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</si>
  <si>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</si>
  <si>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</si>
  <si>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</si>
  <si>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</si>
  <si>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</si>
  <si>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</si>
  <si>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</si>
  <si>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</si>
  <si>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</si>
  <si>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</si>
  <si>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</si>
  <si>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</si>
  <si>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</si>
  <si>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</si>
  <si>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</si>
  <si>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</si>
  <si>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</si>
  <si>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</si>
  <si>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</si>
  <si>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</si>
  <si>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</si>
  <si>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</si>
  <si>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</si>
  <si>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</si>
  <si>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</si>
  <si>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</si>
  <si>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</si>
  <si>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</si>
  <si>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</si>
  <si>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</si>
  <si>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</si>
  <si>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</si>
  <si>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</si>
  <si>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</si>
  <si>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</si>
  <si>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</si>
  <si>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</si>
  <si>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</si>
  <si>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</si>
  <si>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</si>
  <si>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</si>
  <si>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</si>
  <si>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</si>
  <si>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</si>
  <si>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</si>
  <si>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</si>
  <si>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</si>
  <si>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</si>
  <si>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</si>
  <si>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</si>
  <si>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</si>
  <si>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</si>
  <si>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</si>
  <si>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</si>
  <si>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</si>
  <si>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</si>
  <si>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</si>
  <si>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</si>
  <si>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</si>
  <si>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</si>
  <si>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</si>
  <si>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</si>
  <si>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</si>
  <si>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</si>
  <si>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</si>
  <si>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</si>
  <si>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</si>
  <si>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</si>
  <si>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</si>
  <si>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</si>
  <si>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</si>
  <si>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</si>
  <si>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</si>
  <si>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</si>
  <si>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</si>
  <si>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</si>
  <si>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</si>
  <si>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</si>
  <si>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</si>
  <si>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</si>
  <si>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</si>
  <si>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</si>
  <si>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</si>
  <si>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</si>
  <si>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</si>
  <si>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</si>
  <si>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</si>
  <si>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</si>
  <si>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</si>
  <si>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</si>
  <si>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</si>
  <si>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</si>
  <si>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</si>
  <si>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</si>
  <si>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</si>
  <si>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</si>
  <si>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</si>
  <si>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</si>
  <si>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</si>
  <si>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</si>
  <si>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</si>
  <si>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</si>
  <si>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</si>
  <si>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</si>
  <si>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</si>
  <si>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</si>
  <si>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</si>
  <si>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</si>
  <si>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</si>
  <si>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</si>
  <si>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</si>
  <si>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</si>
  <si>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</si>
  <si>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</si>
  <si>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</si>
  <si>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</si>
  <si>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</si>
  <si>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</si>
  <si>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</si>
  <si>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</si>
  <si>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</si>
  <si>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</si>
  <si>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</si>
  <si>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</si>
  <si>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</si>
  <si>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</si>
  <si>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</si>
  <si>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</si>
  <si>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</si>
  <si>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</si>
  <si>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</si>
  <si>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</si>
  <si>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</si>
  <si>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</si>
  <si>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</si>
  <si>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</si>
  <si>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</si>
  <si>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</si>
  <si>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</si>
  <si>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</si>
  <si>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</si>
  <si>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</si>
  <si>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</si>
  <si>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</si>
  <si>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</si>
  <si>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</si>
  <si>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</si>
  <si>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</si>
  <si>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</si>
  <si>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</si>
  <si>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</si>
  <si>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</si>
  <si>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</si>
  <si>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</si>
  <si>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</si>
  <si>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</si>
  <si>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</si>
  <si>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</si>
  <si>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</si>
  <si>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</si>
  <si>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</si>
  <si>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</si>
  <si>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</si>
  <si>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</si>
  <si>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</si>
  <si>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</si>
  <si>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</si>
  <si>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</si>
  <si>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</si>
  <si>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</si>
  <si>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</si>
  <si>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</si>
  <si>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</si>
  <si>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</si>
  <si>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</si>
  <si>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</si>
  <si>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</si>
  <si>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</si>
  <si>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</si>
  <si>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</si>
  <si>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</si>
  <si>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</si>
  <si>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</si>
  <si>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</si>
  <si>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</si>
  <si>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</si>
  <si>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</si>
  <si>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</si>
  <si>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</si>
  <si>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</si>
  <si>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</si>
  <si>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</si>
  <si>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</si>
  <si>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</si>
  <si>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</si>
  <si>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</si>
  <si>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</si>
  <si>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</si>
  <si>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</si>
  <si>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</si>
  <si>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</si>
  <si>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</si>
  <si>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</si>
  <si>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</si>
  <si>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</si>
  <si>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</si>
  <si>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</si>
  <si>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</si>
  <si>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</si>
  <si>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</si>
  <si>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</si>
  <si>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</si>
  <si>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</si>
  <si>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</si>
  <si>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</si>
  <si>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</si>
  <si>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</si>
  <si>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</si>
  <si>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</si>
  <si>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</si>
  <si>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</si>
  <si>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</si>
  <si>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</si>
  <si>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</si>
  <si>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</si>
  <si>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</si>
  <si>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</si>
  <si>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</si>
  <si>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</si>
  <si>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</si>
  <si>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</si>
  <si>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</si>
  <si>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</si>
  <si>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</si>
  <si>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</si>
  <si>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</si>
  <si>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</si>
  <si>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</si>
  <si>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</si>
  <si>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</si>
  <si>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</si>
  <si>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</si>
  <si>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</si>
  <si>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</si>
  <si>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</si>
  <si>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</si>
  <si>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</si>
  <si>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</si>
  <si>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</si>
  <si>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</si>
  <si>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</si>
  <si>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</si>
  <si>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</si>
  <si>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</si>
  <si>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</si>
  <si>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</si>
  <si>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</si>
  <si>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</si>
  <si>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</si>
  <si>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</si>
  <si>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</si>
  <si>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</si>
  <si>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</si>
  <si>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</si>
  <si>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</si>
  <si>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</si>
  <si>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</si>
  <si>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</si>
  <si>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</si>
  <si>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</si>
  <si>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</si>
  <si>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</si>
  <si>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</si>
  <si>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</si>
  <si>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</si>
  <si>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</si>
  <si>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</si>
  <si>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</si>
  <si>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</si>
  <si>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</si>
  <si>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</si>
  <si>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</si>
  <si>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</si>
  <si>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</si>
  <si>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</si>
  <si>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</si>
  <si>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</si>
  <si>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</si>
  <si>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</si>
  <si>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</si>
  <si>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</si>
  <si>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</si>
  <si>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</si>
  <si>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</si>
  <si>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</si>
  <si>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</si>
  <si>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</si>
  <si>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</si>
  <si>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</si>
  <si>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</si>
  <si>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</si>
  <si>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</si>
  <si>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</si>
  <si>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</si>
  <si>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</si>
  <si>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</si>
  <si>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</si>
  <si>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</si>
  <si>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</si>
  <si>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</si>
  <si>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</si>
  <si>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</si>
  <si>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</si>
  <si>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</si>
  <si>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</si>
  <si>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</si>
  <si>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</si>
  <si>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</si>
  <si>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</si>
  <si>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</si>
  <si>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</si>
  <si>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</si>
  <si>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</si>
  <si>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</si>
  <si>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</si>
  <si>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</si>
  <si>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</si>
  <si>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</si>
  <si>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</si>
  <si>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</si>
  <si>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</si>
  <si>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</si>
  <si>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</si>
  <si>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</si>
  <si>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</si>
  <si>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</si>
  <si>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</si>
  <si>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</si>
  <si>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</si>
  <si>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</si>
  <si>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</si>
  <si>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</si>
  <si>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</si>
  <si>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</si>
  <si>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</si>
  <si>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</si>
  <si>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</si>
  <si>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</si>
  <si>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</si>
  <si>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</si>
  <si>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</si>
  <si>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</si>
  <si>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</si>
  <si>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</si>
  <si>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</si>
  <si>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</si>
  <si>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</si>
  <si>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</si>
  <si>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</si>
  <si>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</si>
  <si>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</si>
  <si>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</si>
  <si>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</si>
  <si>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</si>
  <si>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</si>
  <si>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</si>
  <si>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</si>
  <si>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</si>
  <si>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</si>
  <si>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</si>
  <si>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</si>
  <si>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</si>
  <si>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</si>
  <si>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</si>
  <si>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</si>
  <si>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</si>
  <si>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</si>
  <si>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</si>
  <si>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</si>
  <si>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</si>
  <si>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</si>
  <si>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</si>
  <si>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</si>
  <si>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</si>
  <si>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</si>
  <si>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</si>
  <si>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</si>
  <si>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</si>
  <si>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</si>
  <si>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</si>
  <si>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</si>
  <si>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</si>
  <si>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</si>
  <si>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</si>
  <si>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</si>
  <si>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</si>
  <si>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</si>
  <si>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</si>
  <si>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</si>
  <si>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</si>
  <si>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</si>
  <si>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</si>
  <si>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</si>
  <si>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</si>
  <si>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</si>
  <si>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</si>
  <si>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</si>
  <si>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</si>
  <si>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</si>
  <si>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</si>
  <si>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</si>
  <si>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</si>
  <si>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</si>
  <si>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</si>
  <si>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</si>
  <si>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</si>
  <si>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</si>
  <si>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</si>
  <si>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</si>
  <si>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</si>
  <si>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</si>
  <si>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</si>
  <si>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</si>
  <si>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</si>
  <si>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</si>
  <si>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</si>
  <si>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</si>
  <si>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</si>
  <si>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</si>
  <si>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</si>
  <si>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</si>
  <si>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</si>
  <si>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</si>
  <si>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</si>
  <si>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</si>
  <si>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</si>
  <si>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</si>
  <si>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</si>
  <si>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</si>
  <si>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</si>
  <si>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</si>
  <si>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</si>
  <si>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</si>
  <si>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</si>
  <si>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</si>
  <si>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</si>
  <si>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</si>
  <si>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</si>
  <si>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</si>
  <si>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</si>
  <si>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</si>
  <si>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</si>
  <si>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</si>
  <si>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</si>
  <si>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</si>
  <si>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</si>
  <si>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</si>
  <si>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</si>
  <si>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</si>
  <si>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</si>
  <si>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</si>
  <si>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</si>
  <si>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</si>
  <si>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</si>
  <si>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</si>
  <si>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</si>
  <si>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</si>
  <si>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</si>
  <si>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</si>
  <si>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</si>
  <si>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</si>
  <si>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</si>
  <si>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</si>
  <si>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</si>
  <si>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</si>
  <si>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</si>
  <si>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</si>
  <si>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</si>
  <si>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</si>
  <si>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</si>
  <si>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</si>
  <si>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</si>
  <si>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</si>
  <si>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</si>
  <si>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</si>
  <si>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</si>
  <si>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</si>
  <si>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</si>
  <si>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</si>
  <si>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</si>
  <si>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</si>
  <si>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</si>
  <si>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</si>
  <si>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</si>
  <si>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</si>
  <si>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</si>
  <si>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</si>
  <si>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</si>
  <si>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</si>
  <si>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</si>
  <si>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</si>
  <si>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</si>
  <si>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</si>
  <si>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</si>
  <si>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</si>
  <si>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</si>
  <si>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</si>
  <si>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</si>
  <si>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</si>
  <si>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</si>
  <si>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</si>
  <si>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</si>
  <si>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</si>
  <si>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</si>
  <si>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</si>
  <si>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</si>
  <si>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</si>
  <si>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</si>
  <si>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</si>
  <si>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</si>
  <si>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</si>
  <si>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</si>
  <si>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</si>
  <si>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</si>
  <si>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</si>
  <si>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</si>
  <si>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</si>
  <si>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</si>
  <si>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</si>
  <si>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</si>
  <si>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</si>
  <si>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</si>
  <si>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</si>
  <si>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</si>
  <si>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</si>
  <si>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</si>
  <si>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</si>
  <si>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</si>
  <si>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</si>
  <si>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</si>
  <si>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</si>
  <si>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</si>
  <si>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</si>
  <si>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</si>
  <si>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</si>
  <si>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</si>
  <si>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</si>
  <si>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</si>
  <si>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</si>
  <si>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</si>
  <si>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</si>
  <si>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</si>
  <si>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</si>
  <si>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</si>
  <si>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</si>
  <si>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</si>
  <si>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</si>
  <si>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</si>
  <si>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</si>
  <si>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</si>
  <si>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</si>
  <si>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</si>
  <si>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</si>
  <si>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</si>
  <si>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</si>
  <si>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</si>
  <si>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</si>
  <si>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</si>
  <si>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</si>
  <si>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</si>
  <si>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</si>
  <si>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</si>
  <si>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</si>
  <si>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</si>
  <si>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</si>
  <si>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</si>
  <si>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</si>
  <si>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</si>
  <si>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</si>
  <si>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</si>
  <si>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</si>
  <si>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</si>
  <si>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</si>
  <si>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</si>
  <si>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</si>
  <si>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</si>
  <si>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</si>
  <si>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</si>
  <si>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</si>
  <si>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</si>
  <si>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</si>
  <si>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</si>
  <si>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</si>
  <si>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</si>
  <si>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</si>
  <si>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</si>
  <si>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</si>
  <si>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</si>
  <si>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</si>
  <si>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</si>
  <si>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</si>
  <si>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</si>
  <si>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</si>
  <si>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</si>
  <si>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</si>
  <si>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</si>
  <si>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</si>
  <si>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</si>
  <si>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</si>
  <si>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</si>
  <si>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</si>
  <si>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</si>
  <si>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</si>
  <si>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</si>
  <si>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</si>
  <si>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</si>
  <si>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</si>
  <si>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</si>
  <si>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</si>
  <si>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</si>
  <si>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</si>
  <si>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</si>
  <si>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</si>
  <si>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</si>
  <si>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</si>
  <si>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</si>
  <si>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</si>
  <si>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</si>
  <si>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</si>
  <si>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</si>
  <si>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</si>
  <si>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</si>
  <si>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</si>
  <si>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</si>
  <si>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</si>
  <si>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</si>
  <si>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</si>
  <si>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</si>
  <si>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</si>
  <si>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</si>
  <si>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</si>
  <si>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</si>
  <si>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</si>
  <si>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</si>
  <si>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</si>
  <si>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</si>
  <si>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</si>
  <si>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</si>
  <si>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</si>
  <si>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</si>
  <si>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</si>
  <si>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</si>
  <si>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</si>
  <si>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</si>
  <si>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</si>
  <si>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</si>
  <si>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</si>
  <si>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</si>
  <si>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</si>
  <si>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</si>
  <si>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</si>
  <si>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</si>
  <si>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</si>
  <si>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</si>
  <si>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</si>
  <si>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</si>
  <si>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</si>
  <si>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</si>
  <si>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</si>
  <si>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</si>
  <si>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</si>
  <si>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</si>
  <si>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</si>
  <si>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</si>
  <si>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</si>
  <si>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</si>
  <si>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</si>
  <si>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</si>
  <si>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</si>
  <si>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</si>
  <si>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</si>
  <si>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</si>
  <si>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</si>
  <si>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</si>
  <si>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</si>
  <si>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</si>
  <si>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</si>
  <si>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</si>
  <si>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</si>
  <si>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</si>
  <si>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</si>
  <si>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</si>
  <si>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</si>
  <si>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</si>
  <si>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</si>
  <si>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</si>
  <si>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</si>
  <si>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</si>
  <si>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</si>
  <si>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</si>
  <si>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</si>
  <si>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</si>
  <si>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</si>
  <si>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</si>
  <si>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</si>
  <si>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</si>
  <si>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</si>
  <si>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</si>
  <si>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</si>
  <si>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</si>
  <si>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</si>
  <si>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</si>
  <si>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</si>
  <si>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</si>
  <si>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</si>
  <si>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</si>
  <si>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</si>
  <si>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</si>
  <si>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</si>
  <si>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</si>
  <si>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</si>
  <si>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</si>
  <si>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</si>
  <si>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</si>
  <si>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</si>
  <si>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</si>
  <si>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</si>
  <si>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</si>
  <si>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</si>
  <si>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</si>
  <si>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</si>
  <si>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</si>
  <si>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</si>
  <si>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</si>
  <si>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</si>
  <si>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</si>
  <si>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</si>
  <si>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</si>
  <si>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</si>
  <si>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</si>
  <si>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</si>
  <si>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</si>
  <si>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</si>
  <si>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</si>
  <si>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</si>
  <si>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</si>
  <si>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</si>
  <si>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</si>
  <si>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</si>
  <si>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</si>
  <si>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</si>
  <si>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</si>
  <si>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</si>
  <si>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</si>
  <si>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</si>
  <si>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</si>
  <si>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</si>
  <si>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</si>
  <si>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</si>
  <si>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</si>
  <si>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</si>
  <si>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</si>
  <si>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</si>
  <si>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</si>
  <si>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</si>
  <si>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</si>
  <si>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</si>
  <si>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</si>
  <si>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</si>
  <si>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</si>
  <si>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</si>
  <si>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</si>
  <si>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</si>
  <si>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</si>
  <si>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</si>
  <si>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</si>
  <si>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</si>
  <si>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</si>
  <si>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</si>
  <si>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</si>
  <si>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</si>
  <si>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</si>
  <si>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</si>
  <si>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</si>
  <si>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</si>
  <si>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</si>
  <si>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</si>
  <si>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</si>
  <si>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</si>
  <si>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</si>
  <si>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</si>
  <si>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</si>
  <si>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</si>
  <si>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</si>
  <si>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</si>
  <si>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</si>
  <si>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</si>
  <si>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</si>
  <si>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</si>
  <si>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</si>
  <si>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</si>
  <si>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</si>
  <si>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</si>
  <si>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</si>
  <si>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</si>
  <si>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</si>
  <si>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</si>
  <si>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</si>
  <si>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</si>
  <si>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</si>
  <si>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</si>
  <si>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</si>
  <si>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</si>
  <si>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</si>
  <si>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</si>
  <si>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</si>
  <si>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</si>
  <si>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</si>
  <si>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</si>
  <si>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</si>
  <si>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</si>
  <si>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</si>
  <si>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</si>
  <si>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</si>
  <si>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</si>
  <si>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</si>
  <si>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</si>
  <si>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</si>
  <si>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</si>
  <si>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</si>
  <si>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</si>
  <si>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</si>
  <si>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</si>
  <si>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</si>
  <si>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</si>
  <si>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</si>
  <si>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</si>
  <si>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</si>
  <si>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</si>
  <si>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</si>
  <si>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</si>
  <si>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</si>
  <si>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</si>
  <si>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</si>
  <si>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</si>
  <si>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</si>
  <si>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</si>
  <si>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</si>
  <si>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</si>
  <si>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</si>
  <si>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</si>
  <si>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</si>
  <si>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</si>
  <si>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</si>
  <si>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</si>
  <si>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</si>
  <si>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</si>
  <si>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</si>
  <si>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</si>
  <si>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</si>
  <si>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</si>
  <si>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</si>
  <si>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</si>
  <si>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</si>
  <si>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</si>
  <si>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</si>
  <si>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</si>
  <si>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</si>
  <si>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</si>
  <si>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</si>
  <si>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</si>
  <si>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</si>
  <si>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</si>
  <si>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</si>
  <si>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</si>
  <si>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</si>
  <si>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</si>
  <si>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</si>
  <si>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</si>
  <si>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</si>
  <si>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</si>
  <si>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</si>
  <si>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</si>
  <si>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</si>
  <si>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</si>
  <si>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</si>
  <si>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</si>
  <si>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</si>
  <si>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</si>
  <si>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</si>
  <si>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</si>
  <si>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</si>
  <si>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</si>
  <si>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</si>
  <si>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</si>
  <si>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</si>
  <si>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</si>
  <si>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</si>
  <si>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</si>
  <si>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</si>
  <si>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</si>
  <si>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</si>
  <si>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</si>
  <si>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</si>
  <si>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</si>
  <si>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</si>
  <si>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</si>
  <si>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</si>
  <si>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</si>
  <si>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</si>
  <si>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</si>
  <si>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</si>
  <si>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</si>
  <si>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</si>
  <si>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</si>
  <si>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</si>
  <si>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</si>
  <si>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</si>
  <si>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</si>
  <si>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</si>
  <si>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</si>
  <si>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</si>
  <si>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</si>
  <si>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</si>
  <si>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</si>
  <si>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</si>
  <si>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</si>
  <si>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</si>
  <si>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</si>
  <si>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</si>
  <si>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</si>
  <si>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</si>
  <si>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</si>
  <si>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</si>
  <si>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</si>
  <si>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</si>
  <si>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</si>
  <si>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</si>
  <si>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</si>
  <si>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</si>
  <si>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</si>
  <si>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</si>
  <si>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</si>
  <si>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</si>
  <si>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</si>
  <si>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</si>
  <si>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</si>
  <si>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</si>
  <si>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</si>
  <si>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</si>
  <si>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</si>
  <si>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</si>
  <si>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</si>
  <si>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</si>
  <si>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</si>
  <si>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</si>
  <si>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</si>
  <si>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</si>
  <si>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</si>
  <si>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</si>
  <si>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</si>
  <si>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</si>
  <si>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</si>
  <si>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</si>
  <si>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</si>
  <si>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</si>
  <si>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</si>
  <si>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</si>
  <si>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</si>
  <si>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</si>
  <si>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</si>
  <si>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</si>
  <si>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</si>
  <si>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</si>
  <si>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</si>
  <si>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</si>
  <si>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</si>
  <si>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</si>
  <si>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</si>
  <si>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</si>
  <si>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</si>
  <si>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</si>
  <si>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</si>
  <si>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</si>
  <si>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</si>
  <si>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</si>
  <si>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</si>
  <si>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</si>
  <si>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</si>
  <si>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</si>
  <si>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</si>
  <si>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</si>
  <si>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</si>
  <si>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</si>
  <si>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</si>
  <si>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</si>
  <si>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</si>
  <si>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</si>
  <si>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</si>
  <si>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</si>
  <si>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</si>
  <si>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</si>
  <si>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</si>
  <si>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</si>
  <si>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</si>
  <si>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</si>
  <si>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</si>
  <si>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</si>
  <si>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</si>
  <si>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</si>
  <si>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</si>
  <si>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</si>
  <si>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</si>
  <si>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</si>
  <si>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</si>
  <si>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</si>
  <si>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</si>
  <si>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</si>
  <si>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</si>
  <si>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</si>
  <si>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</si>
  <si>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</si>
  <si>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</si>
  <si>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</si>
  <si>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</si>
  <si>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</si>
  <si>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</si>
  <si>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</si>
  <si>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</si>
  <si>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</si>
  <si>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</si>
  <si>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</si>
  <si>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</si>
  <si>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</si>
  <si>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</si>
  <si>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</si>
  <si>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</si>
  <si>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</si>
  <si>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</si>
  <si>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</si>
  <si>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</si>
  <si>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</si>
  <si>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</si>
  <si>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</si>
  <si>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</si>
  <si>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</si>
  <si>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</si>
  <si>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</si>
  <si>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</si>
  <si>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</si>
  <si>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</si>
  <si>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</si>
  <si>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</si>
  <si>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</si>
  <si>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</si>
  <si>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</si>
  <si>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</si>
  <si>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</si>
  <si>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</si>
  <si>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</si>
  <si>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</si>
  <si>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</si>
  <si>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</si>
  <si>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</si>
  <si>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</si>
  <si>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</si>
  <si>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</si>
  <si>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</si>
  <si>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</si>
  <si>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</si>
  <si>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</si>
  <si>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</si>
  <si>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</si>
  <si>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</si>
  <si>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</si>
  <si>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</si>
  <si>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</si>
  <si>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</si>
  <si>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</si>
  <si>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</si>
  <si>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</si>
  <si>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</si>
  <si>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</si>
  <si>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</si>
  <si>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</si>
  <si>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</si>
  <si>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</si>
  <si>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</si>
  <si>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</si>
  <si>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</si>
  <si>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</si>
  <si>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</si>
  <si>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</si>
  <si>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</si>
  <si>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</si>
  <si>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</si>
  <si>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</si>
  <si>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</si>
  <si>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</si>
  <si>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</si>
  <si>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</si>
  <si>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</si>
  <si>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</si>
  <si>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</si>
  <si>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</si>
  <si>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</si>
  <si>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</si>
  <si>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</si>
  <si>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</si>
  <si>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</si>
  <si>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</si>
  <si>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</si>
  <si>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</si>
  <si>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</si>
  <si>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</si>
  <si>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</si>
  <si>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</si>
  <si>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</si>
  <si>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</si>
  <si>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</si>
  <si>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</si>
  <si>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</si>
  <si>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</si>
  <si>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</si>
  <si>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</si>
  <si>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</si>
  <si>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</si>
  <si>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</si>
  <si>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</si>
  <si>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</si>
  <si>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</si>
  <si>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</si>
  <si>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</si>
  <si>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</si>
  <si>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</si>
  <si>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</si>
  <si>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</si>
  <si>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</si>
  <si>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</si>
  <si>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</si>
  <si>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</si>
  <si>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</si>
  <si>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</si>
  <si>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</si>
  <si>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</si>
  <si>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</si>
  <si>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</si>
  <si>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</si>
  <si>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</si>
  <si>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</si>
  <si>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</si>
  <si>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</si>
  <si>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</si>
  <si>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</si>
  <si>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</si>
  <si>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</si>
  <si>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</si>
  <si>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</si>
  <si>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</si>
  <si>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</si>
  <si>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</si>
  <si>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</si>
  <si>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</si>
  <si>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</si>
  <si>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</si>
  <si>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</si>
  <si>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</si>
  <si>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</si>
  <si>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</si>
  <si>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</si>
  <si>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</si>
  <si>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</si>
  <si>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</si>
  <si>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</si>
  <si>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</si>
  <si>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</si>
  <si>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</si>
  <si>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</si>
  <si>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</si>
  <si>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</si>
  <si>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</si>
  <si>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</si>
  <si>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</si>
  <si>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</si>
  <si>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</si>
  <si>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</si>
  <si>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</si>
  <si>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</si>
  <si>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</si>
  <si>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</si>
  <si>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</si>
  <si>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</si>
  <si>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</si>
  <si>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</si>
  <si>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</si>
  <si>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</si>
  <si>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</si>
  <si>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</si>
  <si>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</si>
  <si>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</si>
  <si>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</si>
  <si>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</si>
  <si>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</si>
  <si>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</si>
  <si>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</si>
  <si>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</si>
  <si>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</si>
  <si>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</si>
  <si>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</si>
  <si>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</si>
  <si>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</si>
  <si>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</si>
  <si>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</si>
  <si>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</si>
  <si>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</si>
  <si>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</si>
  <si>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</si>
  <si>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</si>
  <si>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</si>
  <si>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</si>
  <si>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</si>
  <si>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</si>
  <si>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</si>
  <si>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</si>
  <si>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</si>
  <si>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</si>
  <si>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</si>
  <si>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</si>
  <si>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</si>
  <si>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</si>
  <si>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</si>
  <si>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</si>
  <si>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</si>
  <si>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</si>
  <si>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</si>
  <si>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</si>
  <si>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</si>
  <si>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</si>
  <si>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</si>
  <si>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</si>
  <si>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</si>
  <si>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</si>
  <si>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</si>
  <si>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</si>
  <si>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</si>
  <si>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</si>
  <si>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</si>
  <si>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</si>
  <si>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</si>
  <si>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</si>
  <si>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</si>
  <si>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</si>
  <si>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</si>
  <si>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</si>
  <si>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</si>
  <si>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</si>
  <si>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</si>
  <si>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</si>
  <si>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</si>
  <si>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</si>
  <si>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</si>
  <si>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</si>
  <si>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</si>
  <si>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</si>
  <si>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</si>
  <si>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</si>
  <si>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</si>
  <si>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</si>
  <si>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</si>
  <si>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</si>
  <si>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</si>
  <si>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</si>
  <si>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</si>
  <si>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</si>
  <si>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</si>
  <si>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</si>
  <si>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</si>
  <si>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</si>
  <si>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</si>
  <si>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</si>
  <si>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</si>
  <si>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</si>
  <si>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</si>
  <si>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</si>
  <si>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</si>
  <si>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</si>
  <si>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</si>
  <si>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</si>
  <si>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</si>
  <si>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</si>
  <si>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</si>
  <si>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</si>
  <si>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</si>
  <si>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</si>
  <si>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</si>
  <si>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</si>
  <si>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</si>
  <si>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</si>
  <si>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</si>
  <si>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</si>
  <si>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</si>
  <si>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</si>
  <si>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</si>
  <si>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</si>
  <si>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</si>
  <si>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</si>
  <si>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</si>
  <si>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</si>
  <si>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</si>
  <si>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</si>
  <si>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</si>
  <si>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</si>
  <si>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</si>
  <si>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</si>
  <si>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</si>
  <si>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</si>
  <si>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</si>
  <si>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</si>
  <si>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</si>
  <si>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</si>
  <si>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</si>
  <si>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</si>
  <si>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</si>
  <si>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</si>
  <si>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</si>
  <si>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</si>
  <si>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</si>
  <si>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</si>
  <si>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</si>
  <si>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</si>
  <si>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</si>
  <si>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</si>
  <si>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</si>
  <si>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</si>
  <si>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</si>
  <si>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</si>
  <si>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</si>
  <si>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</si>
  <si>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</si>
  <si>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</si>
  <si>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</si>
  <si>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</si>
  <si>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</si>
  <si>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</si>
  <si>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</si>
  <si>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</si>
  <si>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</si>
  <si>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</si>
  <si>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</si>
  <si>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</si>
  <si>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</si>
  <si>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</si>
  <si>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</si>
  <si>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</si>
  <si>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</si>
  <si>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</si>
  <si>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</si>
  <si>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</si>
  <si>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</si>
  <si>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</si>
  <si>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</si>
  <si>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</si>
  <si>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</si>
  <si>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</si>
  <si>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</si>
  <si>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</si>
  <si>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</si>
  <si>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</si>
  <si>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</si>
  <si>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</si>
  <si>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</si>
  <si>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</si>
  <si>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</si>
  <si>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</si>
  <si>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</si>
  <si>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</si>
  <si>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</si>
  <si>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</si>
  <si>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</si>
  <si>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</si>
  <si>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</si>
  <si>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</si>
  <si>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</si>
  <si>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</si>
  <si>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</si>
  <si>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</si>
  <si>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</si>
  <si>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</si>
  <si>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</si>
  <si>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</si>
  <si>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</si>
  <si>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</si>
  <si>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</si>
  <si>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</si>
  <si>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</si>
  <si>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</si>
  <si>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</si>
  <si>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</si>
  <si>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</si>
  <si>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</si>
  <si>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</si>
  <si>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</si>
  <si>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</si>
  <si>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</si>
  <si>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</si>
  <si>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</si>
  <si>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</si>
  <si>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</si>
  <si>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</si>
  <si>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</si>
  <si>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</si>
  <si>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</si>
  <si>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</si>
  <si>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</si>
  <si>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</si>
  <si>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</si>
  <si>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</si>
  <si>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</si>
  <si>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</si>
  <si>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</si>
  <si>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</si>
  <si>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</si>
  <si>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</si>
  <si>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</si>
  <si>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</si>
  <si>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</si>
  <si>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</si>
  <si>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</si>
  <si>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</si>
  <si>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</si>
  <si>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</si>
  <si>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</si>
  <si>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</si>
  <si>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</si>
  <si>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</si>
  <si>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</si>
  <si>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</si>
  <si>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</si>
  <si>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</si>
  <si>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</si>
  <si>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</si>
  <si>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</si>
  <si>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</si>
  <si>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</si>
  <si>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</si>
  <si>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</si>
  <si>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</si>
  <si>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</si>
  <si>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</si>
  <si>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</si>
  <si>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</si>
  <si>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</si>
  <si>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</si>
  <si>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</si>
  <si>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</si>
  <si>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</si>
  <si>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</si>
  <si>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</si>
  <si>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</si>
  <si>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</si>
  <si>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</si>
  <si>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</si>
  <si>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</si>
  <si>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</si>
  <si>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</si>
  <si>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</si>
  <si>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</si>
  <si>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</si>
  <si>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</si>
  <si>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</si>
  <si>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</si>
  <si>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</si>
  <si>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</si>
  <si>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</si>
  <si>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</si>
  <si>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</si>
  <si>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</si>
  <si>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</si>
  <si>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</si>
  <si>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</si>
  <si>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</si>
  <si>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</si>
  <si>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</si>
  <si>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</si>
  <si>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</si>
  <si>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</si>
  <si>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</si>
  <si>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</si>
  <si>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</si>
  <si>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</si>
  <si>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</si>
  <si>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</si>
  <si>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</si>
  <si>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</si>
  <si>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</si>
  <si>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</si>
  <si>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</si>
  <si>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</si>
  <si>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</si>
  <si>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</si>
  <si>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</si>
  <si>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</si>
  <si>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</si>
  <si>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</si>
  <si>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</si>
  <si>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</si>
  <si>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</si>
  <si>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</si>
  <si>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</si>
  <si>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</si>
  <si>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</si>
  <si>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</si>
  <si>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</si>
  <si>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</si>
  <si>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</si>
  <si>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</si>
  <si>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</si>
  <si>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</si>
  <si>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</si>
  <si>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</si>
  <si>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</si>
  <si>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</si>
  <si>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</si>
  <si>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</si>
  <si>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</si>
  <si>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</si>
  <si>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</si>
  <si>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</si>
  <si>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</si>
  <si>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</si>
  <si>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</si>
  <si>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</si>
  <si>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</si>
  <si>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</si>
  <si>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</si>
  <si>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</si>
  <si>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</si>
  <si>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</si>
  <si>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</si>
  <si>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</si>
  <si>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</si>
  <si>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</si>
  <si>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</si>
  <si>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</si>
  <si>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</si>
  <si>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</si>
  <si>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</si>
  <si>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</si>
  <si>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</si>
  <si>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</si>
  <si>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</si>
  <si>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</si>
  <si>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</si>
  <si>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</si>
  <si>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</si>
  <si>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</si>
  <si>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</si>
  <si>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</si>
  <si>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</si>
  <si>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</si>
  <si>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</si>
  <si>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</si>
  <si>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</si>
  <si>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</si>
  <si>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</si>
  <si>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</si>
  <si>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</si>
  <si>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</si>
  <si>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</si>
  <si>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</si>
  <si>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</si>
  <si>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</si>
  <si>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</si>
  <si>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</si>
  <si>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</si>
  <si>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</si>
  <si>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</si>
  <si>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</si>
  <si>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</si>
  <si>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</si>
  <si>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</si>
  <si>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</si>
  <si>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</si>
  <si>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</si>
  <si>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</si>
  <si>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</si>
  <si>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</si>
  <si>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</si>
  <si>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</si>
  <si>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</si>
  <si>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</si>
  <si>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</si>
  <si>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</si>
  <si>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</si>
  <si>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</si>
  <si>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</si>
  <si>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</si>
  <si>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</si>
  <si>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</si>
  <si>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</si>
  <si>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</si>
  <si>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</si>
  <si>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</si>
  <si>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</si>
  <si>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</si>
  <si>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</si>
  <si>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</si>
  <si>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</si>
  <si>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</si>
  <si>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</si>
  <si>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</si>
  <si>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</si>
  <si>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</si>
  <si>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</si>
  <si>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</si>
  <si>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</si>
  <si>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</si>
  <si>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</si>
  <si>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</si>
  <si>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</si>
  <si>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</si>
  <si>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</si>
  <si>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</si>
  <si>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</si>
  <si>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</si>
  <si>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</si>
  <si>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</si>
  <si>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</si>
  <si>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</si>
  <si>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</si>
  <si>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</si>
  <si>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</si>
  <si>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</si>
  <si>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</si>
  <si>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</si>
  <si>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</si>
  <si>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</si>
  <si>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</si>
  <si>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</si>
  <si>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</si>
  <si>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</si>
  <si>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</si>
  <si>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</si>
  <si>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</si>
  <si>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</si>
  <si>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</si>
  <si>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</si>
  <si>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</si>
  <si>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</si>
  <si>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</si>
  <si>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</si>
  <si>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</si>
  <si>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</si>
  <si>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</si>
  <si>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</si>
  <si>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</si>
  <si>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</si>
  <si>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</si>
  <si>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</si>
  <si>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</si>
  <si>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</si>
  <si>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</si>
  <si>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</si>
  <si>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</si>
  <si>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</si>
  <si>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</si>
  <si>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</si>
  <si>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</si>
  <si>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</si>
  <si>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</si>
  <si>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</si>
  <si>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</si>
  <si>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</si>
  <si>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</si>
  <si>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</si>
  <si>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</si>
  <si>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</si>
  <si>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</si>
  <si>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</si>
  <si>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</si>
  <si>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</si>
  <si>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</si>
  <si>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</si>
  <si>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</si>
  <si>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</si>
  <si>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</si>
  <si>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</si>
  <si>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</si>
  <si>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</si>
  <si>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</si>
  <si>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</si>
  <si>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</si>
  <si>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</si>
  <si>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</si>
  <si>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</si>
  <si>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</si>
  <si>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</si>
  <si>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</si>
  <si>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</si>
  <si>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</si>
  <si>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</si>
  <si>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</si>
  <si>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</si>
  <si>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</si>
  <si>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</si>
  <si>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</si>
  <si>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</si>
  <si>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</si>
  <si>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</si>
  <si>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</si>
  <si>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</si>
  <si>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</si>
  <si>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</si>
  <si>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</si>
  <si>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</si>
  <si>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</si>
  <si>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</si>
  <si>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</si>
  <si>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</si>
  <si>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</si>
  <si>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</si>
  <si>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</si>
  <si>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</si>
  <si>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</si>
  <si>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</si>
  <si>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</si>
  <si>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</si>
  <si>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</si>
  <si>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</si>
  <si>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</si>
  <si>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</si>
  <si>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</si>
  <si>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</si>
  <si>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</si>
  <si>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</si>
  <si>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</si>
  <si>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</si>
  <si>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</si>
  <si>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</si>
  <si>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</si>
  <si>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</si>
  <si>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</si>
  <si>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</si>
  <si>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</si>
  <si>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</si>
  <si>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</si>
  <si>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</si>
  <si>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</si>
  <si>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</si>
  <si>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</si>
  <si>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</si>
  <si>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</si>
  <si>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</si>
  <si>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</si>
  <si>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</si>
  <si>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</si>
  <si>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</si>
  <si>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</si>
  <si>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</si>
  <si>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</si>
  <si>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</si>
  <si>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</si>
  <si>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</si>
  <si>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</si>
  <si>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</si>
  <si>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</si>
  <si>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</si>
  <si>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</si>
  <si>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</si>
  <si>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</si>
  <si>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</si>
  <si>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</si>
  <si>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</si>
  <si>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</si>
  <si>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</si>
  <si>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</si>
  <si>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</si>
  <si>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</si>
  <si>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</si>
  <si>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</si>
  <si>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</si>
  <si>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</si>
  <si>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</si>
  <si>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</si>
  <si>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</si>
  <si>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</si>
  <si>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</si>
  <si>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</si>
  <si>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</si>
  <si>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</si>
  <si>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</si>
  <si>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</si>
  <si>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</si>
  <si>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</si>
  <si>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</si>
  <si>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</si>
  <si>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</si>
  <si>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</si>
  <si>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</si>
  <si>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</si>
  <si>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</si>
  <si>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</si>
  <si>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</si>
  <si>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</si>
  <si>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</si>
  <si>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</si>
  <si>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</si>
  <si>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</si>
  <si>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</si>
  <si>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</si>
  <si>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</si>
  <si>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</si>
  <si>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</si>
  <si>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</si>
  <si>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</si>
  <si>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</si>
  <si>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</si>
  <si>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</si>
  <si>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</si>
  <si>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</si>
  <si>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</si>
  <si>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</si>
  <si>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</si>
  <si>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</si>
  <si>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</si>
  <si>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</si>
  <si>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</si>
  <si>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</si>
  <si>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</si>
  <si>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</si>
  <si>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</si>
  <si>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</si>
  <si>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</si>
  <si>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</si>
  <si>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</si>
  <si>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</si>
  <si>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</si>
  <si>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</si>
  <si>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</si>
  <si>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</si>
  <si>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</si>
  <si>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</si>
  <si>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</si>
  <si>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</si>
  <si>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</si>
  <si>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</si>
  <si>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</si>
  <si>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</si>
  <si>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</si>
  <si>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</si>
  <si>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</si>
  <si>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</si>
  <si>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</si>
  <si>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</si>
  <si>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</si>
  <si>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</si>
  <si>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</si>
  <si>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</si>
  <si>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</si>
  <si>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</si>
  <si>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</si>
  <si>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</si>
  <si>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</si>
  <si>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</si>
  <si>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</si>
  <si>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</si>
  <si>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</si>
  <si>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</si>
  <si>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</si>
  <si>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</si>
  <si>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</si>
  <si>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</si>
  <si>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</si>
  <si>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</si>
  <si>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</si>
  <si>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</si>
  <si>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</si>
  <si>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</si>
  <si>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</si>
  <si>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</si>
  <si>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</si>
  <si>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</si>
  <si>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</si>
  <si>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</si>
  <si>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</si>
  <si>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</si>
  <si>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</si>
  <si>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</si>
  <si>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</si>
  <si>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</si>
  <si>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</si>
  <si>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</si>
  <si>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</si>
  <si>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</si>
  <si>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</si>
  <si>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</si>
  <si>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</si>
  <si>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</si>
  <si>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</si>
  <si>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</si>
  <si>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</si>
  <si>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</si>
  <si>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</si>
  <si>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</si>
  <si>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</si>
  <si>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</si>
  <si>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</si>
  <si>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</si>
  <si>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</si>
  <si>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</si>
  <si>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</si>
  <si>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</si>
  <si>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</si>
  <si>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</si>
  <si>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</si>
  <si>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</si>
  <si>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</si>
  <si>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</si>
  <si>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</si>
  <si>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</si>
  <si>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</si>
  <si>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</si>
  <si>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</si>
  <si>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</si>
  <si>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</si>
  <si>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</si>
  <si>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</si>
  <si>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</si>
  <si>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</si>
  <si>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</si>
  <si>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</si>
  <si>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</si>
  <si>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</si>
  <si>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</si>
  <si>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</si>
  <si>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</si>
  <si>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</si>
  <si>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</si>
  <si>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</si>
  <si>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</si>
  <si>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</si>
  <si>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</si>
  <si>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</si>
  <si>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</si>
  <si>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</si>
  <si>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</si>
  <si>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</si>
  <si>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</si>
  <si>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</si>
  <si>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</si>
  <si>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</si>
  <si>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</si>
  <si>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</si>
  <si>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</si>
  <si>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</si>
  <si>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</si>
  <si>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</si>
  <si>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</si>
  <si>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</si>
  <si>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</si>
  <si>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</si>
  <si>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</si>
  <si>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</si>
  <si>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</si>
  <si>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</si>
  <si>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</si>
  <si>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</si>
  <si>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</si>
  <si>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</si>
  <si>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</si>
  <si>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</si>
  <si>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</si>
  <si>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</si>
  <si>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</si>
  <si>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</si>
  <si>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</si>
  <si>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</si>
  <si>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</si>
  <si>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</si>
  <si>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</si>
  <si>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</si>
  <si>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</si>
  <si>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</si>
  <si>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</si>
  <si>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</si>
  <si>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</si>
  <si>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</si>
  <si>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</si>
  <si>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</si>
  <si>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</si>
  <si>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</si>
  <si>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</si>
  <si>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</si>
  <si>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</si>
  <si>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</si>
  <si>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</si>
  <si>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</si>
  <si>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</si>
  <si>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</si>
  <si>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</si>
  <si>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</si>
  <si>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</si>
  <si>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</si>
  <si>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</si>
  <si>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</si>
  <si>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</si>
  <si>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</si>
  <si>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</si>
  <si>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</si>
  <si>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</si>
  <si>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</si>
  <si>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</si>
  <si>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</si>
  <si>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</si>
  <si>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</si>
  <si>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</si>
  <si>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</si>
  <si>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</si>
  <si>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</si>
  <si>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</si>
  <si>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</si>
  <si>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</si>
  <si>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</si>
  <si>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</si>
  <si>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</si>
  <si>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</si>
  <si>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</si>
  <si>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</si>
  <si>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</si>
  <si>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</si>
  <si>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</si>
  <si>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</si>
  <si>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</si>
  <si>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</si>
  <si>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</si>
  <si>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</si>
  <si>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</si>
  <si>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</si>
  <si>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</si>
  <si>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</si>
  <si>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</si>
  <si>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</si>
  <si>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</si>
  <si>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</si>
  <si>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</si>
  <si>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</si>
  <si>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</si>
  <si>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</si>
  <si>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</si>
  <si>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</si>
  <si>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</si>
  <si>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</si>
  <si>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</si>
  <si>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</si>
  <si>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</si>
  <si>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</si>
  <si>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</si>
  <si>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</si>
  <si>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</si>
  <si>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</si>
  <si>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</si>
  <si>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</si>
  <si>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</si>
  <si>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</si>
  <si>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</si>
  <si>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</si>
  <si>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</si>
  <si>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</si>
  <si>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</si>
  <si>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</si>
  <si>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</si>
  <si>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</si>
  <si>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</si>
  <si>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</si>
  <si>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</si>
  <si>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</si>
  <si>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</si>
  <si>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</si>
  <si>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</si>
  <si>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</si>
  <si>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</si>
  <si>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</si>
  <si>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</si>
  <si>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</si>
  <si>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</si>
  <si>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</si>
  <si>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</si>
  <si>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</si>
  <si>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</si>
  <si>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</si>
  <si>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</si>
  <si>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</si>
  <si>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</si>
  <si>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</si>
  <si>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</si>
  <si>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</si>
  <si>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</si>
  <si>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</si>
  <si>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</si>
  <si>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</si>
  <si>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</si>
  <si>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</si>
  <si>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</si>
  <si>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</si>
  <si>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</si>
  <si>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</si>
  <si>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</si>
  <si>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</si>
  <si>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</si>
  <si>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</si>
  <si>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</si>
  <si>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</si>
  <si>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</si>
  <si>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</si>
  <si>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</si>
  <si>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</si>
  <si>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</si>
  <si>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</si>
  <si>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</si>
  <si>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</si>
  <si>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</si>
  <si>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</si>
  <si>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</si>
  <si>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</si>
  <si>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</si>
  <si>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</si>
  <si>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</si>
  <si>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</si>
  <si>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</si>
  <si>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</si>
  <si>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</si>
  <si>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</si>
  <si>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</si>
  <si>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</si>
  <si>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</si>
  <si>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</si>
  <si>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</si>
  <si>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</si>
  <si>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</si>
  <si>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</si>
  <si>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</si>
  <si>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</si>
  <si>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</si>
  <si>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</si>
  <si>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</si>
  <si>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</si>
  <si>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</si>
  <si>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</si>
  <si>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</si>
  <si>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</si>
  <si>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</si>
  <si>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</si>
  <si>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</si>
  <si>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</si>
  <si>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</si>
  <si>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</si>
  <si>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</si>
  <si>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</si>
  <si>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</si>
  <si>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</si>
  <si>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</si>
  <si>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</si>
  <si>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</si>
  <si>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</si>
  <si>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</si>
  <si>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</si>
  <si>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</si>
  <si>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</si>
  <si>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</si>
  <si>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</si>
  <si>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</si>
  <si>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</si>
  <si>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</si>
  <si>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</si>
  <si>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</si>
  <si>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</si>
  <si>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</si>
  <si>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</si>
  <si>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</si>
  <si>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</si>
  <si>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</si>
  <si>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</si>
  <si>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</si>
  <si>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</si>
  <si>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</si>
  <si>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</si>
  <si>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</si>
  <si>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</si>
  <si>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</si>
  <si>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</si>
  <si>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</si>
  <si>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</si>
  <si>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</si>
  <si>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</si>
  <si>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</si>
  <si>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</si>
  <si>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</si>
  <si>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</si>
  <si>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</si>
  <si>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</si>
  <si>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</si>
  <si>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</si>
  <si>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</si>
  <si>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</si>
  <si>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</si>
  <si>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</si>
  <si>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</si>
  <si>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</si>
  <si>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</si>
  <si>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</si>
  <si>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</si>
  <si>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</si>
  <si>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</si>
  <si>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</si>
  <si>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</si>
  <si>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</si>
  <si>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</si>
  <si>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</si>
  <si>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</si>
  <si>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</si>
  <si>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</si>
  <si>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</si>
  <si>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</si>
  <si>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</si>
  <si>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</si>
  <si>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</si>
  <si>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</si>
  <si>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</si>
  <si>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</si>
  <si>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</si>
  <si>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</si>
  <si>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</si>
  <si>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</si>
  <si>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</si>
  <si>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</si>
  <si>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</si>
  <si>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</si>
  <si>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</si>
  <si>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</si>
  <si>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</si>
  <si>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</si>
  <si>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</si>
  <si>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</si>
  <si>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</si>
  <si>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</si>
  <si>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</si>
  <si>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</si>
  <si>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</si>
  <si>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</si>
  <si>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</si>
  <si>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</si>
  <si>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</si>
  <si>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</si>
  <si>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</si>
  <si>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</si>
  <si>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</si>
  <si>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</si>
  <si>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</si>
  <si>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</si>
  <si>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</si>
  <si>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</si>
  <si>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</si>
  <si>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</si>
  <si>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</si>
  <si>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</si>
  <si>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</si>
  <si>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</si>
  <si>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</si>
  <si>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</si>
  <si>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</si>
  <si>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</si>
  <si>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</si>
  <si>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</si>
  <si>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</si>
  <si>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</si>
  <si>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</si>
  <si>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</si>
  <si>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</si>
  <si>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</si>
  <si>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</si>
  <si>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</si>
  <si>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</si>
  <si>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</si>
  <si>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</si>
  <si>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</si>
  <si>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</si>
  <si>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</si>
  <si>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</si>
  <si>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</si>
  <si>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</si>
  <si>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</si>
  <si>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</si>
  <si>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</si>
  <si>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</si>
  <si>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</si>
  <si>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</si>
  <si>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</si>
  <si>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</si>
  <si>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</si>
  <si>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</si>
  <si>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</si>
  <si>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</si>
  <si>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</si>
  <si>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</si>
  <si>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</si>
  <si>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</si>
  <si>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</si>
  <si>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</si>
  <si>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</si>
  <si>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</si>
  <si>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</si>
  <si>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</si>
  <si>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</si>
  <si>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</si>
  <si>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</si>
  <si>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</si>
  <si>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</si>
  <si>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</si>
  <si>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</si>
  <si>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</si>
  <si>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</si>
  <si>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</si>
  <si>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</si>
  <si>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</si>
  <si>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</si>
  <si>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</si>
  <si>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</si>
  <si>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</si>
  <si>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</si>
  <si>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</si>
  <si>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</si>
  <si>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</si>
  <si>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</si>
  <si>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</si>
  <si>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</si>
  <si>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</si>
  <si>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</si>
  <si>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</si>
  <si>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</si>
  <si>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</si>
  <si>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</si>
  <si>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</si>
  <si>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</si>
  <si>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</si>
  <si>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</si>
  <si>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</si>
  <si>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</si>
  <si>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</si>
  <si>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</si>
  <si>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</si>
  <si>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</si>
  <si>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</si>
  <si>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</si>
  <si>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</si>
  <si>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</si>
  <si>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</si>
  <si>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</si>
  <si>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</si>
  <si>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</si>
  <si>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</si>
  <si>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</si>
  <si>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</si>
  <si>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</si>
  <si>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</si>
  <si>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</si>
  <si>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</si>
  <si>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</si>
  <si>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</si>
  <si>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</si>
  <si>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</si>
  <si>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</si>
  <si>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</si>
  <si>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</si>
  <si>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</si>
  <si>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</si>
  <si>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</si>
  <si>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</si>
  <si>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</si>
  <si>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</si>
  <si>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</si>
  <si>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</si>
  <si>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</si>
  <si>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</si>
  <si>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</si>
  <si>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</si>
  <si>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</si>
  <si>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</si>
  <si>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</si>
  <si>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</si>
  <si>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</si>
  <si>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</si>
  <si>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</si>
  <si>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</si>
  <si>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</si>
  <si>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</si>
  <si>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</si>
  <si>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</si>
  <si>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</si>
  <si>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</si>
  <si>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</si>
  <si>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</si>
  <si>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</si>
  <si>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</si>
  <si>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</si>
  <si>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</si>
  <si>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</si>
  <si>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</si>
  <si>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</si>
  <si>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</si>
  <si>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</si>
  <si>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</si>
  <si>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</si>
  <si>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</si>
  <si>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</si>
  <si>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</si>
  <si>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</si>
  <si>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</si>
  <si>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</si>
  <si>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</si>
  <si>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</si>
  <si>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</si>
  <si>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</si>
  <si>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</si>
  <si>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</si>
  <si>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</si>
  <si>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</si>
  <si>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</si>
  <si>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</si>
  <si>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</si>
  <si>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</si>
  <si>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</si>
  <si>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</si>
  <si>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</si>
  <si>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</si>
  <si>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</si>
  <si>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</si>
  <si>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</si>
  <si>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</si>
  <si>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</si>
  <si>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</si>
  <si>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</si>
  <si>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</si>
  <si>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</si>
  <si>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</si>
  <si>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</si>
  <si>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</si>
  <si>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</si>
  <si>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</si>
  <si>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</si>
  <si>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</si>
  <si>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</si>
  <si>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</si>
  <si>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</si>
  <si>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</si>
  <si>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</si>
  <si>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</si>
  <si>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</si>
  <si>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</si>
  <si>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</si>
  <si>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</si>
  <si>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</si>
  <si>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</si>
  <si>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</si>
  <si>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</si>
  <si>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</si>
  <si>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</si>
  <si>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</si>
  <si>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</si>
  <si>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</si>
  <si>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</si>
  <si>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</si>
  <si>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</si>
  <si>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</si>
  <si>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</si>
  <si>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</si>
  <si>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</si>
  <si>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</si>
  <si>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</si>
  <si>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</si>
  <si>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</si>
  <si>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</si>
  <si>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</si>
  <si>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</si>
  <si>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</si>
  <si>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</si>
  <si>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</si>
  <si>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</si>
  <si>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</si>
  <si>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</si>
  <si>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</si>
  <si>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</si>
  <si>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</si>
  <si>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</si>
  <si>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</si>
  <si>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</si>
  <si>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</si>
  <si>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</si>
  <si>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</si>
  <si>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</si>
  <si>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</si>
  <si>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</si>
  <si>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</si>
  <si>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</si>
  <si>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</si>
  <si>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</si>
  <si>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</si>
  <si>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</si>
  <si>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</si>
  <si>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</si>
  <si>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</si>
  <si>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</si>
  <si>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</si>
  <si>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</si>
  <si>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</si>
  <si>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</si>
  <si>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</si>
  <si>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</si>
  <si>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</si>
  <si>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</si>
  <si>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</si>
  <si>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</si>
  <si>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</si>
  <si>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</si>
  <si>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</si>
  <si>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</si>
  <si>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</si>
  <si>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</si>
  <si>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</si>
  <si>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</si>
  <si>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</si>
  <si>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</si>
  <si>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</si>
  <si>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</si>
  <si>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</si>
  <si>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</si>
  <si>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</si>
  <si>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</si>
  <si>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</si>
  <si>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</si>
  <si>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</si>
  <si>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</si>
  <si>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</si>
  <si>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</si>
  <si>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</si>
  <si>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</si>
  <si>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</si>
  <si>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</si>
  <si>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</si>
  <si>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</si>
  <si>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</si>
  <si>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</si>
  <si>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</si>
  <si>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</si>
  <si>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</si>
  <si>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</si>
  <si>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</si>
  <si>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</si>
  <si>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</si>
  <si>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</si>
  <si>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</si>
  <si>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</si>
  <si>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</si>
  <si>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</si>
  <si>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</si>
  <si>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</si>
  <si>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</si>
  <si>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</si>
  <si>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</si>
  <si>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</si>
  <si>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</si>
  <si>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</si>
  <si>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</si>
  <si>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</si>
  <si>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</si>
  <si>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</si>
  <si>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</si>
  <si>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</si>
  <si>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</si>
  <si>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</si>
  <si>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</si>
  <si>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</si>
  <si>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</si>
  <si>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</si>
  <si>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</si>
  <si>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</si>
  <si>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</si>
  <si>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</si>
  <si>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</si>
  <si>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</si>
  <si>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</si>
  <si>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</si>
  <si>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</si>
  <si>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</si>
  <si>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</si>
  <si>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</si>
  <si>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</si>
  <si>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</si>
  <si>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</si>
  <si>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</si>
  <si>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</si>
  <si>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</si>
  <si>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</si>
  <si>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</si>
  <si>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</si>
  <si>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</si>
  <si>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</si>
  <si>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</si>
  <si>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</si>
  <si>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</si>
  <si>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</si>
  <si>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</si>
  <si>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</si>
  <si>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</si>
  <si>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</si>
  <si>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</si>
  <si>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</si>
  <si>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</si>
  <si>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</si>
  <si>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</si>
  <si>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</si>
  <si>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</si>
  <si>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</si>
  <si>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</si>
  <si>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</si>
  <si>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</si>
  <si>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</si>
  <si>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</si>
  <si>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</si>
  <si>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</si>
  <si>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</si>
  <si>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</si>
  <si>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</si>
  <si>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</si>
  <si>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</si>
  <si>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</si>
  <si>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</si>
  <si>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</si>
  <si>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</si>
  <si>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</si>
  <si>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</si>
  <si>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</si>
  <si>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</si>
  <si>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</si>
  <si>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</si>
  <si>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</si>
  <si>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</si>
  <si>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</si>
  <si>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</si>
  <si>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</si>
  <si>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</si>
  <si>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</si>
  <si>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</si>
  <si>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</si>
  <si>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</si>
  <si>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</si>
  <si>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</si>
  <si>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</si>
  <si>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</si>
  <si>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</si>
  <si>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</si>
  <si>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</si>
  <si>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</si>
  <si>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</si>
  <si>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</si>
  <si>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</si>
  <si>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</si>
  <si>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</si>
  <si>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</si>
  <si>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</si>
  <si>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</si>
  <si>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</si>
  <si>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</si>
  <si>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</si>
  <si>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</si>
  <si>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</si>
  <si>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</si>
  <si>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</si>
  <si>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</si>
  <si>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</si>
  <si>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</si>
  <si>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</si>
  <si>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</si>
  <si>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</si>
  <si>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</si>
  <si>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</si>
  <si>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</si>
  <si>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</si>
  <si>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</si>
  <si>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</si>
  <si>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</si>
  <si>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</si>
  <si>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</si>
  <si>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</si>
  <si>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</si>
  <si>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</si>
  <si>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</si>
  <si>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</si>
  <si>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</si>
  <si>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</si>
  <si>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</si>
  <si>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</si>
  <si>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</si>
  <si>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</si>
  <si>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</si>
  <si>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</si>
  <si>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</si>
  <si>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</si>
  <si>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</si>
  <si>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</si>
  <si>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</si>
  <si>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</si>
  <si>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</si>
  <si>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</si>
  <si>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</si>
  <si>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</si>
  <si>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</si>
  <si>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</si>
  <si>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</si>
  <si>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</si>
  <si>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</si>
  <si>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</si>
  <si>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</si>
  <si>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</si>
  <si>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</si>
  <si>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</si>
  <si>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</si>
  <si>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</si>
  <si>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</si>
  <si>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</si>
  <si>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</si>
  <si>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</si>
  <si>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</si>
  <si>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</si>
  <si>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</si>
  <si>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</si>
  <si>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</si>
  <si>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</si>
  <si>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</si>
  <si>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</si>
  <si>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</si>
  <si>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</si>
  <si>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</si>
  <si>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</si>
  <si>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</si>
  <si>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</si>
  <si>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</si>
  <si>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</si>
  <si>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</si>
  <si>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</si>
  <si>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</si>
  <si>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</si>
  <si>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</si>
  <si>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</si>
  <si>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</si>
  <si>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</si>
  <si>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</si>
  <si>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</si>
  <si>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</si>
  <si>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</si>
  <si>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</si>
  <si>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</si>
  <si>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</si>
  <si>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</si>
  <si>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</si>
  <si>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</si>
  <si>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</si>
  <si>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</si>
  <si>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</si>
  <si>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</si>
  <si>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</si>
  <si>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</si>
  <si>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</si>
  <si>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</si>
  <si>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</si>
  <si>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</si>
  <si>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</si>
  <si>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</si>
  <si>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</si>
  <si>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</si>
  <si>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</si>
  <si>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</si>
  <si>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</si>
  <si>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</si>
  <si>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</si>
  <si>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</si>
  <si>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</si>
  <si>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</si>
  <si>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</si>
  <si>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</si>
  <si>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</si>
  <si>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</si>
  <si>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</si>
  <si>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</si>
  <si>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</si>
  <si>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</si>
  <si>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</si>
  <si>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</si>
  <si>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</si>
  <si>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</si>
  <si>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</si>
  <si>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</si>
  <si>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</si>
  <si>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</si>
  <si>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</si>
  <si>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</si>
  <si>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</si>
  <si>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</si>
  <si>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</si>
  <si>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</si>
  <si>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</si>
  <si>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</si>
  <si>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</si>
  <si>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</si>
  <si>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</si>
  <si>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</si>
  <si>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</si>
  <si>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</si>
  <si>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</si>
  <si>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</si>
  <si>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</si>
  <si>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</si>
  <si>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</si>
  <si>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</si>
  <si>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</si>
  <si>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</si>
  <si>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</si>
  <si>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</si>
  <si>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</si>
  <si>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</si>
  <si>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</si>
  <si>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</si>
  <si>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</si>
  <si>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</si>
  <si>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</si>
  <si>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</si>
  <si>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</si>
  <si>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</si>
  <si>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</si>
  <si>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</si>
  <si>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</si>
  <si>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</si>
  <si>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</si>
  <si>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</si>
  <si>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</si>
  <si>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</si>
  <si>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</si>
  <si>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</si>
  <si>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</si>
  <si>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</si>
  <si>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</si>
  <si>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</si>
  <si>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</si>
  <si>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</si>
  <si>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</si>
  <si>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</si>
  <si>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</si>
  <si>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</si>
  <si>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</si>
  <si>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</si>
  <si>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</si>
  <si>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</si>
  <si>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</si>
  <si>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</si>
  <si>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</si>
  <si>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</si>
  <si>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</si>
  <si>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</si>
  <si>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</si>
  <si>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</si>
  <si>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</si>
  <si>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</si>
  <si>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</si>
  <si>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</si>
  <si>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</si>
  <si>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</si>
  <si>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</si>
  <si>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</si>
  <si>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</si>
  <si>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</si>
  <si>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</si>
  <si>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</si>
  <si>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</si>
  <si>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</si>
  <si>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</si>
  <si>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</si>
  <si>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</si>
  <si>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</si>
  <si>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</si>
  <si>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</si>
  <si>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</si>
  <si>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</si>
  <si>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</si>
  <si>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</si>
  <si>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</si>
  <si>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</si>
  <si>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</si>
  <si>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</si>
  <si>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</si>
  <si>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</si>
  <si>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</si>
  <si>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</si>
  <si>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</si>
  <si>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</si>
  <si>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</si>
  <si>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</si>
  <si>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</si>
  <si>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</si>
  <si>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</si>
  <si>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</si>
  <si>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</si>
  <si>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</si>
  <si>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</si>
  <si>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</si>
  <si>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</si>
  <si>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</si>
  <si>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</si>
  <si>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</si>
  <si>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</si>
  <si>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</si>
  <si>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</si>
  <si>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</si>
  <si>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</si>
  <si>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</si>
  <si>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</si>
  <si>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</si>
  <si>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</si>
  <si>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</si>
  <si>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</si>
  <si>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</si>
  <si>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</si>
  <si>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</si>
  <si>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</si>
  <si>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</si>
  <si>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</si>
  <si>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</si>
  <si>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</si>
  <si>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</si>
  <si>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</si>
  <si>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</si>
  <si>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</si>
  <si>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</si>
  <si>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</si>
  <si>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</si>
  <si>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</si>
  <si>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</si>
  <si>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</si>
  <si>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</si>
  <si>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</si>
  <si>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</si>
  <si>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</si>
  <si>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</si>
  <si>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</si>
  <si>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</si>
  <si>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</si>
  <si>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</si>
  <si>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</si>
  <si>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</si>
  <si>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</si>
  <si>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</si>
  <si>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</si>
  <si>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</si>
  <si>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</si>
  <si>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</si>
  <si>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</si>
  <si>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</si>
  <si>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</si>
  <si>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</si>
  <si>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</si>
  <si>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</si>
  <si>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</si>
  <si>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</si>
  <si>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</si>
  <si>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</si>
  <si>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</si>
  <si>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</si>
  <si>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</si>
  <si>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</si>
  <si>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</si>
  <si>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</si>
  <si>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</si>
  <si>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</si>
  <si>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</si>
  <si>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</si>
  <si>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</si>
  <si>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</si>
  <si>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</si>
  <si>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</si>
  <si>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</si>
  <si>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</si>
  <si>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</si>
  <si>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</si>
  <si>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</si>
  <si>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</si>
  <si>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</si>
  <si>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</si>
  <si>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</si>
  <si>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</si>
  <si>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</si>
  <si>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</si>
  <si>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</si>
  <si>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</si>
  <si>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</si>
  <si>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</si>
  <si>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</si>
  <si>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</si>
  <si>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</si>
  <si>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</si>
  <si>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</si>
  <si>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</si>
  <si>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</si>
  <si>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</si>
  <si>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</si>
  <si>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</si>
  <si>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</si>
  <si>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</si>
  <si>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</si>
  <si>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</si>
  <si>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</si>
  <si>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</si>
  <si>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</si>
  <si>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</si>
  <si>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</si>
  <si>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</si>
  <si>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</si>
  <si>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</si>
  <si>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</si>
  <si>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</si>
  <si>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</si>
  <si>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</si>
  <si>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</si>
  <si>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</si>
  <si>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</si>
  <si>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</si>
  <si>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</si>
  <si>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</si>
  <si>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</si>
  <si>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</si>
  <si>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</si>
  <si>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</si>
  <si>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</si>
  <si>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</si>
  <si>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</si>
  <si>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</si>
  <si>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</si>
  <si>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</si>
  <si>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</si>
  <si>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</si>
  <si>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</si>
  <si>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</si>
  <si>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</si>
  <si>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</si>
  <si>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</si>
  <si>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</si>
  <si>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</si>
  <si>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</si>
  <si>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</si>
  <si>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</si>
  <si>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</si>
  <si>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</si>
  <si>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</si>
  <si>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</si>
  <si>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</si>
  <si>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</si>
  <si>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</si>
  <si>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</si>
  <si>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</si>
  <si>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</si>
  <si>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</si>
  <si>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</si>
  <si>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</si>
  <si>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</si>
  <si>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</si>
  <si>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</si>
  <si>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</si>
  <si>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</si>
  <si>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</si>
  <si>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</si>
  <si>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</si>
  <si>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</si>
  <si>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</si>
  <si>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</si>
  <si>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</si>
  <si>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</si>
  <si>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</si>
  <si>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</si>
  <si>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</si>
  <si>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</si>
  <si>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</si>
  <si>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</si>
  <si>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</si>
  <si>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</si>
  <si>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</si>
  <si>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</si>
  <si>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</si>
  <si>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</si>
  <si>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</si>
  <si>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</si>
  <si>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</si>
  <si>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</si>
  <si>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</si>
  <si>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</si>
  <si>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</si>
  <si>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</si>
  <si>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</si>
  <si>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</si>
  <si>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</si>
  <si>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</si>
  <si>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</si>
  <si>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</si>
  <si>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</si>
  <si>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</si>
  <si>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</si>
  <si>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</si>
  <si>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</si>
  <si>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</si>
  <si>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</si>
  <si>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</si>
  <si>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</si>
  <si>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</si>
  <si>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</si>
  <si>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</si>
  <si>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</si>
  <si>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</si>
  <si>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</si>
  <si>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</si>
  <si>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</si>
  <si>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</si>
  <si>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</si>
  <si>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</si>
  <si>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</si>
  <si>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</si>
  <si>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</si>
  <si>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</si>
  <si>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</si>
  <si>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</si>
  <si>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</si>
  <si>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</si>
  <si>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</si>
  <si>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</si>
  <si>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</si>
  <si>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</si>
  <si>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</si>
  <si>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</si>
  <si>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</si>
  <si>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</si>
  <si>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</si>
  <si>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</si>
  <si>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</si>
  <si>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</si>
  <si>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</si>
  <si>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</si>
  <si>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</si>
  <si>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</si>
  <si>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</si>
  <si>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</si>
  <si>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</si>
  <si>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</si>
  <si>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</si>
  <si>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</si>
  <si>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</si>
  <si>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</si>
  <si>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</si>
  <si>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</si>
  <si>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</si>
  <si>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</si>
  <si>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</si>
  <si>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</si>
  <si>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</si>
  <si>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</si>
  <si>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</si>
  <si>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</si>
  <si>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</si>
  <si>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</si>
  <si>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</si>
  <si>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</si>
  <si>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</si>
  <si>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</si>
  <si>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</si>
  <si>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</si>
  <si>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</si>
  <si>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</si>
  <si>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</si>
  <si>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</si>
  <si>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</si>
  <si>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</si>
  <si>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</si>
  <si>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</si>
  <si>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</si>
  <si>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</si>
  <si>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</si>
  <si>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</si>
  <si>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</si>
  <si>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</si>
  <si>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</si>
  <si>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</si>
  <si>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</si>
  <si>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</si>
  <si>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</si>
  <si>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</si>
  <si>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</si>
  <si>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</si>
  <si>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</si>
  <si>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</si>
  <si>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</si>
  <si>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</si>
  <si>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</si>
  <si>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</si>
  <si>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</si>
  <si>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</si>
  <si>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</si>
  <si>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</si>
  <si>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</si>
  <si>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</si>
  <si>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</si>
  <si>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</si>
  <si>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</si>
  <si>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</si>
  <si>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</si>
  <si>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</si>
  <si>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</si>
  <si>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</si>
  <si>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</si>
  <si>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</si>
  <si>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</si>
  <si>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</si>
  <si>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</si>
  <si>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</si>
  <si>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</si>
  <si>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</si>
  <si>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</si>
  <si>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</si>
  <si>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</si>
  <si>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</si>
  <si>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</si>
  <si>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</si>
  <si>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</si>
  <si>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</si>
  <si>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</si>
  <si>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</si>
  <si>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</si>
  <si>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</si>
  <si>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</si>
  <si>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</si>
  <si>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</si>
  <si>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</si>
  <si>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</si>
  <si>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</si>
  <si>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</si>
  <si>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</si>
  <si>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</si>
  <si>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</si>
  <si>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</si>
  <si>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</si>
  <si>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</si>
  <si>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</si>
  <si>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</si>
  <si>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</si>
  <si>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</si>
  <si>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</si>
  <si>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</si>
  <si>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</si>
  <si>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</si>
  <si>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</si>
  <si>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</si>
  <si>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</si>
  <si>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</si>
  <si>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</si>
  <si>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</si>
  <si>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</si>
  <si>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</si>
  <si>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</si>
  <si>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</si>
  <si>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</si>
  <si>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</si>
  <si>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</si>
  <si>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</si>
  <si>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</si>
  <si>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</si>
  <si>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</si>
  <si>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</si>
  <si>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</si>
  <si>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</si>
  <si>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</si>
  <si>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</si>
  <si>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</si>
  <si>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</si>
  <si>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</si>
  <si>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</si>
  <si>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</si>
  <si>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</si>
  <si>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</si>
  <si>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</si>
  <si>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</si>
  <si>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</si>
  <si>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</si>
  <si>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</si>
  <si>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</si>
  <si>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</si>
  <si>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</si>
  <si>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</si>
  <si>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</si>
  <si>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</si>
  <si>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</si>
  <si>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</si>
  <si>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</si>
  <si>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</si>
  <si>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</si>
  <si>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</si>
  <si>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</si>
  <si>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</si>
  <si>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</si>
  <si>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</si>
  <si>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</si>
  <si>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</si>
  <si>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</si>
  <si>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</si>
  <si>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</si>
  <si>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</si>
  <si>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</si>
  <si>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</si>
  <si>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</si>
  <si>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</si>
  <si>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</si>
  <si>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</si>
  <si>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</si>
  <si>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</si>
  <si>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</si>
  <si>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</si>
  <si>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</si>
  <si>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</si>
  <si>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</si>
  <si>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</si>
  <si>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</si>
  <si>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</si>
  <si>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</si>
  <si>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</si>
  <si>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</si>
  <si>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</si>
  <si>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</si>
  <si>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</si>
  <si>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</si>
  <si>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</si>
  <si>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</si>
  <si>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</si>
  <si>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</si>
  <si>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</si>
  <si>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</si>
  <si>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</si>
  <si>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</si>
  <si>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</si>
  <si>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</si>
  <si>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</si>
  <si>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</si>
  <si>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</si>
  <si>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</si>
  <si>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</si>
  <si>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</si>
  <si>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</si>
  <si>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</si>
  <si>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</si>
  <si>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</si>
  <si>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</si>
  <si>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</si>
  <si>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</si>
  <si>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</si>
  <si>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</si>
  <si>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</si>
  <si>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</si>
  <si>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</si>
  <si>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</si>
  <si>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</si>
  <si>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</si>
  <si>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</si>
  <si>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</si>
  <si>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</si>
  <si>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</si>
  <si>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</si>
  <si>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</si>
  <si>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</si>
  <si>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</si>
  <si>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</si>
  <si>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</si>
  <si>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</si>
  <si>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</si>
  <si>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</si>
  <si>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</si>
  <si>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</si>
  <si>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</si>
  <si>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</si>
  <si>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</si>
  <si>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</si>
  <si>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</si>
  <si>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</si>
  <si>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</si>
  <si>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</si>
  <si>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</si>
  <si>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</si>
  <si>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</si>
  <si>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</si>
  <si>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</si>
  <si>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</si>
  <si>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</si>
  <si>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</si>
  <si>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</si>
  <si>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</si>
  <si>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</si>
  <si>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</si>
  <si>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</si>
  <si>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</si>
  <si>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</si>
  <si>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</si>
  <si>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</si>
  <si>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</si>
  <si>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</si>
  <si>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</si>
  <si>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</si>
  <si>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</si>
  <si>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</si>
  <si>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</si>
  <si>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</si>
  <si>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</si>
  <si>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</si>
  <si>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</si>
  <si>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</si>
  <si>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</si>
  <si>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</si>
  <si>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</si>
  <si>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</si>
  <si>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</si>
  <si>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</si>
  <si>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</si>
  <si>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</si>
  <si>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</si>
  <si>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</si>
  <si>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</si>
  <si>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</si>
  <si>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</si>
  <si>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</si>
  <si>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</si>
  <si>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</si>
  <si>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</si>
  <si>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</si>
  <si>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</si>
  <si>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</si>
  <si>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</si>
  <si>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</si>
  <si>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</si>
  <si>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</si>
  <si>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</si>
  <si>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</si>
  <si>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</si>
  <si>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</si>
  <si>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</si>
  <si>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</si>
  <si>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</si>
  <si>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</si>
  <si>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</si>
  <si>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</si>
  <si>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</si>
  <si>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</si>
  <si>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</si>
  <si>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</si>
  <si>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</si>
  <si>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</si>
  <si>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</si>
  <si>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</si>
  <si>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</si>
  <si>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</si>
  <si>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</si>
  <si>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</si>
  <si>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</si>
  <si>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</si>
  <si>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</si>
  <si>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</si>
  <si>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</si>
  <si>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</si>
  <si>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</si>
  <si>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</si>
  <si>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</si>
  <si>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</si>
  <si>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</si>
  <si>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</si>
  <si>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</si>
  <si>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</si>
  <si>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</si>
  <si>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</si>
  <si>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</si>
  <si>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</si>
  <si>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</si>
  <si>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</si>
  <si>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</si>
  <si>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</si>
  <si>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</si>
  <si>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</si>
  <si>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</si>
  <si>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</si>
  <si>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</si>
  <si>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</si>
  <si>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</si>
  <si>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</si>
  <si>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</si>
  <si>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</si>
  <si>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</si>
  <si>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</si>
  <si>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</si>
  <si>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</si>
  <si>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</si>
  <si>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</si>
  <si>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</si>
  <si>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</si>
  <si>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</si>
  <si>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</si>
  <si>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</si>
  <si>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</si>
  <si>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</si>
  <si>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</si>
  <si>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</si>
  <si>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</si>
  <si>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</si>
  <si>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</si>
  <si>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</si>
  <si>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</si>
  <si>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</si>
  <si>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</si>
  <si>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</si>
  <si>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</si>
  <si>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</si>
  <si>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</si>
  <si>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</si>
  <si>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</si>
  <si>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</si>
  <si>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</si>
  <si>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</si>
  <si>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</si>
  <si>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</si>
  <si>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</si>
  <si>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</si>
  <si>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</si>
  <si>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</si>
  <si>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</si>
  <si>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</si>
  <si>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</si>
  <si>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</si>
  <si>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</si>
  <si>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</si>
  <si>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</si>
  <si>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</si>
  <si>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</si>
  <si>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</si>
  <si>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</si>
  <si>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</si>
  <si>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</si>
  <si>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</si>
  <si>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</si>
  <si>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</si>
  <si>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</si>
  <si>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</si>
  <si>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</si>
  <si>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</si>
  <si>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</si>
  <si>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</si>
  <si>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</si>
  <si>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</si>
  <si>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</si>
  <si>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</si>
  <si>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</si>
  <si>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</si>
  <si>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</si>
  <si>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</si>
  <si>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</si>
  <si>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</si>
  <si>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</si>
  <si>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</si>
  <si>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</si>
  <si>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</si>
  <si>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</si>
  <si>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</si>
  <si>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</si>
  <si>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</si>
  <si>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</si>
  <si>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</si>
  <si>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</si>
  <si>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</si>
  <si>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</si>
  <si>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</si>
  <si>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</si>
  <si>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</si>
  <si>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</si>
  <si>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</si>
  <si>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</si>
  <si>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</si>
  <si>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</si>
  <si>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</si>
  <si>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</si>
  <si>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</si>
  <si>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</si>
  <si>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</si>
  <si>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</si>
  <si>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</si>
  <si>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</si>
  <si>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</si>
  <si>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</si>
  <si>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</si>
  <si>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</si>
  <si>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</si>
  <si>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</si>
  <si>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</si>
  <si>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</si>
  <si>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</si>
  <si>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</si>
  <si>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</si>
  <si>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</si>
  <si>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</si>
  <si>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</si>
  <si>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</si>
  <si>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</si>
  <si>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</si>
  <si>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</si>
  <si>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</si>
  <si>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</si>
  <si>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</si>
  <si>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</si>
  <si>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</si>
  <si>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</si>
  <si>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</si>
  <si>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</si>
  <si>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</si>
  <si>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</si>
  <si>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</si>
  <si>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</si>
  <si>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</si>
  <si>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</si>
  <si>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</si>
  <si>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</si>
  <si>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</si>
  <si>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</si>
  <si>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</si>
  <si>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</si>
  <si>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</si>
  <si>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</si>
  <si>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</si>
  <si>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</si>
  <si>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</si>
  <si>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</si>
  <si>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</si>
  <si>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</si>
  <si>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</si>
  <si>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</si>
  <si>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</si>
  <si>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</si>
  <si>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</si>
  <si>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</si>
  <si>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</si>
  <si>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</si>
  <si>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</si>
  <si>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</si>
  <si>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</si>
  <si>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</si>
  <si>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</si>
  <si>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</si>
  <si>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</si>
  <si>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</si>
  <si>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</si>
  <si>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</si>
  <si>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</si>
  <si>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</si>
  <si>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</si>
  <si>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</si>
  <si>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</si>
  <si>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</si>
  <si>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</si>
  <si>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</si>
  <si>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</si>
  <si>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</si>
  <si>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</si>
  <si>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</si>
  <si>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</si>
  <si>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</si>
  <si>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</si>
  <si>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</si>
  <si>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</si>
  <si>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</si>
  <si>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</si>
  <si>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</si>
  <si>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</si>
  <si>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</si>
  <si>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</si>
  <si>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</si>
  <si>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</si>
  <si>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</si>
  <si>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</si>
  <si>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</si>
  <si>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</si>
  <si>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</si>
  <si>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</si>
  <si>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</si>
  <si>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</si>
  <si>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</si>
  <si>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</si>
  <si>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</si>
  <si>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</si>
  <si>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</si>
  <si>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</si>
  <si>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</si>
  <si>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</si>
  <si>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</si>
  <si>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</si>
  <si>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</si>
  <si>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</si>
  <si>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</si>
  <si>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</si>
  <si>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</si>
  <si>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</si>
  <si>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</si>
  <si>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</si>
  <si>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</si>
  <si>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</si>
  <si>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</si>
  <si>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</si>
  <si>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</si>
  <si>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</si>
  <si>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</si>
  <si>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</si>
  <si>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</si>
  <si>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</si>
  <si>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</si>
  <si>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</si>
  <si>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</si>
  <si>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</si>
  <si>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</si>
  <si>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</si>
  <si>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</si>
  <si>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</si>
  <si>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</si>
  <si>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</si>
  <si>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</si>
  <si>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</si>
  <si>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</si>
  <si>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</si>
  <si>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</si>
  <si>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</si>
  <si>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</si>
  <si>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</si>
  <si>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</si>
  <si>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</si>
  <si>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</si>
  <si>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</si>
  <si>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</si>
  <si>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</si>
  <si>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</si>
  <si>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</si>
  <si>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</si>
  <si>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</si>
  <si>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</si>
  <si>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</si>
  <si>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</si>
  <si>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</si>
  <si>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</si>
  <si>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</si>
  <si>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</si>
  <si>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</si>
  <si>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</si>
  <si>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</si>
  <si>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</si>
  <si>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</si>
  <si>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</si>
  <si>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</si>
  <si>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</si>
  <si>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</si>
  <si>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</si>
  <si>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</si>
  <si>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</si>
  <si>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</si>
  <si>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</si>
  <si>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</si>
  <si>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</si>
  <si>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</si>
  <si>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</si>
  <si>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</si>
  <si>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</si>
  <si>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</si>
  <si>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</si>
  <si>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</si>
  <si>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</si>
  <si>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</si>
  <si>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</si>
  <si>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</si>
  <si>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</si>
  <si>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</si>
  <si>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</si>
  <si>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</si>
  <si>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</si>
  <si>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</si>
  <si>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</si>
  <si>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</si>
  <si>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</si>
  <si>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</si>
  <si>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</si>
  <si>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</si>
  <si>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</si>
  <si>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</si>
  <si>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</si>
  <si>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</si>
  <si>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</si>
  <si>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</si>
  <si>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</si>
  <si>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</si>
  <si>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</si>
  <si>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</si>
  <si>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</si>
  <si>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</si>
  <si>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</si>
  <si>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</si>
  <si>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</si>
  <si>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</si>
  <si>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</si>
  <si>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</si>
  <si>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</si>
  <si>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</si>
  <si>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</si>
  <si>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</si>
  <si>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</si>
  <si>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</si>
  <si>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</si>
  <si>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</si>
  <si>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</si>
  <si>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</si>
  <si>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</si>
  <si>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</si>
  <si>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</si>
  <si>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</si>
  <si>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</si>
  <si>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</si>
  <si>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</si>
  <si>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</si>
  <si>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</si>
  <si>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</si>
  <si>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</si>
  <si>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</si>
  <si>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</si>
  <si>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</si>
  <si>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</si>
  <si>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</si>
  <si>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</si>
  <si>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</si>
  <si>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</si>
  <si>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</si>
  <si>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</si>
  <si>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</si>
  <si>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</si>
  <si>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</si>
  <si>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</si>
  <si>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</si>
  <si>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</si>
  <si>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</si>
  <si>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</si>
  <si>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</si>
  <si>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</si>
  <si>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</si>
  <si>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</si>
  <si>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</si>
  <si>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</si>
  <si>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</si>
  <si>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</si>
  <si>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</si>
  <si>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</si>
  <si>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</si>
  <si>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</si>
  <si>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</si>
  <si>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</si>
  <si>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</si>
  <si>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</si>
  <si>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</si>
  <si>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</si>
  <si>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</si>
  <si>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</si>
  <si>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</si>
  <si>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</si>
  <si>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</si>
  <si>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</si>
  <si>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</si>
  <si>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</si>
  <si>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</si>
  <si>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</si>
  <si>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</si>
  <si>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</si>
  <si>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</si>
  <si>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</si>
  <si>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</si>
  <si>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</si>
  <si>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</si>
  <si>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</si>
  <si>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</si>
  <si>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</si>
  <si>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</si>
  <si>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</si>
  <si>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</si>
  <si>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</si>
  <si>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</si>
  <si>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</si>
  <si>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</si>
  <si>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</si>
  <si>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</si>
  <si>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</si>
  <si>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</si>
  <si>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</si>
  <si>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</si>
  <si>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</si>
  <si>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</si>
  <si>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</si>
  <si>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</si>
  <si>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</si>
  <si>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</si>
  <si>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</si>
  <si>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</si>
  <si>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</si>
  <si>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</si>
  <si>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</si>
  <si>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</si>
  <si>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</si>
  <si>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</si>
  <si>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</si>
  <si>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</si>
  <si>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</si>
  <si>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</si>
  <si>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</si>
  <si>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</si>
  <si>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</si>
  <si>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</si>
  <si>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</si>
  <si>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</si>
  <si>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</si>
  <si>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</si>
  <si>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</si>
  <si>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</si>
  <si>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</si>
  <si>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</si>
  <si>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</si>
  <si>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</si>
  <si>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</si>
  <si>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</si>
  <si>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</si>
  <si>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</si>
  <si>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</si>
  <si>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</si>
  <si>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</si>
  <si>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</si>
  <si>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</si>
  <si>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</si>
  <si>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</si>
  <si>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</si>
  <si>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</si>
  <si>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</si>
  <si>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</si>
  <si>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</si>
  <si>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</si>
  <si>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</si>
  <si>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</si>
  <si>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</si>
  <si>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</si>
  <si>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</si>
  <si>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</si>
  <si>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</si>
  <si>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</si>
  <si>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</si>
  <si>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</si>
  <si>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</si>
  <si>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</si>
  <si>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</si>
  <si>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</si>
  <si>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</si>
  <si>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</si>
  <si>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</si>
  <si>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</si>
  <si>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</si>
  <si>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</si>
  <si>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</si>
  <si>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</si>
  <si>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</si>
  <si>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</si>
  <si>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</si>
  <si>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</si>
  <si>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</si>
  <si>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</si>
  <si>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</si>
  <si>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</si>
  <si>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</si>
  <si>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</si>
  <si>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</si>
  <si>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</si>
  <si>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</si>
  <si>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</si>
  <si>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</si>
  <si>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</si>
  <si>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</si>
  <si>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</si>
  <si>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</si>
  <si>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</si>
  <si>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</si>
  <si>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</si>
  <si>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</si>
  <si>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</si>
  <si>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</si>
  <si>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</si>
  <si>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</si>
  <si>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</si>
  <si>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</si>
  <si>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</si>
  <si>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</si>
  <si>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</si>
  <si>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</si>
  <si>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</si>
  <si>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</si>
  <si>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</si>
  <si>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</si>
  <si>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</si>
  <si>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</si>
  <si>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</si>
  <si>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</si>
  <si>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</si>
  <si>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</si>
  <si>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</si>
  <si>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</si>
  <si>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</si>
  <si>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</si>
  <si>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</si>
  <si>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</si>
  <si>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</si>
  <si>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</si>
  <si>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</si>
  <si>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</si>
  <si>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</si>
  <si>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</si>
  <si>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</si>
  <si>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</si>
  <si>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</si>
  <si>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</si>
  <si>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</si>
  <si>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</si>
  <si>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</si>
  <si>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</si>
  <si>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</si>
  <si>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</si>
  <si>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</si>
  <si>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</si>
  <si>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</si>
  <si>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</si>
  <si>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</si>
  <si>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</si>
  <si>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</si>
  <si>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</si>
  <si>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</si>
  <si>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</si>
  <si>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</si>
  <si>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</si>
  <si>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</si>
  <si>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</si>
  <si>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</si>
  <si>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</si>
  <si>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</si>
  <si>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</si>
  <si>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</si>
  <si>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</si>
  <si>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</si>
  <si>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</si>
  <si>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</si>
  <si>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</si>
  <si>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</si>
  <si>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</si>
  <si>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</si>
  <si>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</si>
  <si>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</si>
  <si>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</si>
  <si>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</si>
  <si>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</si>
  <si>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</si>
  <si>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</si>
  <si>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</si>
  <si>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</si>
  <si>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</si>
  <si>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</si>
  <si>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</si>
  <si>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</si>
  <si>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</si>
  <si>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</si>
  <si>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</si>
  <si>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</si>
  <si>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</si>
  <si>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</si>
  <si>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</si>
  <si>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</si>
  <si>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</si>
  <si>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</si>
  <si>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</si>
  <si>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</si>
  <si>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</si>
  <si>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</si>
  <si>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</si>
  <si>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</si>
  <si>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</si>
  <si>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</si>
  <si>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</si>
  <si>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</si>
  <si>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</si>
  <si>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</si>
  <si>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</si>
  <si>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</si>
  <si>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</si>
  <si>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</si>
  <si>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</si>
  <si>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</si>
  <si>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</si>
  <si>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</si>
  <si>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</si>
  <si>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</si>
  <si>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</si>
  <si>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</si>
  <si>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</si>
  <si>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</si>
  <si>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</si>
  <si>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</si>
  <si>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</si>
  <si>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</si>
  <si>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</si>
  <si>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</si>
  <si>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</si>
  <si>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</si>
  <si>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</si>
  <si>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</si>
  <si>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</si>
  <si>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</si>
  <si>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</si>
  <si>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</si>
  <si>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</si>
  <si>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</si>
  <si>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</si>
  <si>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</si>
  <si>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</si>
  <si>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</si>
  <si>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</si>
  <si>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</si>
  <si>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</si>
  <si>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</si>
  <si>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</si>
  <si>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</si>
  <si>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</si>
  <si>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</si>
  <si>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</si>
  <si>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</si>
  <si>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</si>
  <si>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</si>
  <si>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</si>
  <si>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</si>
  <si>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</si>
  <si>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</si>
  <si>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</si>
  <si>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</si>
  <si>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</si>
  <si>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</si>
  <si>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</si>
  <si>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</si>
  <si>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</si>
  <si>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</si>
  <si>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</si>
  <si>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</si>
  <si>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</si>
  <si>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</si>
  <si>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</si>
  <si>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</si>
  <si>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</si>
  <si>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</si>
  <si>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</si>
  <si>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</si>
  <si>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</si>
  <si>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</si>
  <si>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</si>
  <si>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</si>
  <si>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</si>
  <si>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</si>
  <si>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</si>
  <si>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</si>
  <si>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</si>
  <si>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</si>
  <si>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</si>
  <si>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</si>
  <si>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</si>
  <si>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</si>
  <si>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</si>
  <si>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</si>
  <si>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</si>
  <si>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</si>
  <si>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</si>
  <si>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</si>
  <si>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</si>
  <si>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</si>
  <si>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</si>
  <si>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</si>
  <si>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</si>
  <si>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</si>
  <si>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</si>
  <si>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</si>
  <si>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</si>
  <si>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</si>
  <si>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</si>
  <si>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</si>
  <si>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</si>
  <si>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</si>
  <si>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</si>
  <si>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</si>
  <si>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</si>
  <si>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</si>
  <si>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</si>
  <si>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</si>
  <si>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</si>
  <si>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</si>
  <si>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</si>
  <si>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</si>
  <si>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</si>
  <si>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</si>
  <si>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</si>
  <si>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</si>
  <si>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</si>
  <si>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</si>
  <si>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</si>
  <si>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</si>
  <si>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</si>
  <si>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</si>
  <si>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</si>
  <si>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</si>
  <si>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</si>
  <si>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</si>
  <si>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</si>
  <si>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</si>
  <si>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</si>
  <si>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</si>
  <si>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</si>
  <si>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</si>
  <si>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</si>
  <si>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</si>
  <si>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</si>
  <si>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</si>
  <si>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</si>
  <si>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</si>
  <si>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</si>
  <si>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</si>
  <si>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</si>
  <si>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</si>
  <si>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</si>
  <si>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</si>
  <si>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</si>
  <si>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</si>
  <si>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</si>
  <si>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</si>
  <si>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</si>
  <si>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</si>
  <si>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</si>
  <si>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</si>
  <si>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</si>
  <si>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</si>
  <si>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</si>
  <si>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</si>
  <si>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</si>
  <si>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</si>
  <si>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</si>
  <si>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</si>
  <si>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</si>
  <si>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</si>
  <si>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</si>
  <si>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</si>
  <si>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</si>
  <si>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</si>
  <si>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</si>
  <si>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</si>
  <si>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</si>
  <si>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</si>
  <si>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</si>
  <si>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</si>
  <si>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</si>
  <si>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</si>
  <si>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</si>
  <si>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</si>
  <si>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</si>
  <si>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</si>
  <si>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</si>
  <si>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</si>
  <si>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</si>
  <si>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</si>
  <si>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</si>
  <si>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</si>
  <si>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</si>
  <si>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</si>
  <si>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</si>
  <si>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</si>
  <si>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</si>
  <si>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</si>
  <si>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</si>
  <si>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</si>
  <si>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</si>
  <si>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</si>
  <si>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</si>
  <si>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</si>
  <si>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</si>
  <si>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</si>
  <si>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</si>
  <si>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</si>
  <si>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</si>
  <si>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</si>
  <si>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</si>
  <si>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</si>
  <si>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</si>
  <si>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</si>
  <si>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</si>
  <si>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</si>
  <si>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</si>
  <si>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</si>
  <si>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</si>
  <si>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</si>
  <si>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</si>
  <si>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</si>
  <si>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</si>
  <si>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</si>
  <si>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</si>
  <si>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</si>
  <si>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</si>
  <si>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</si>
  <si>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</si>
  <si>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</si>
  <si>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</si>
  <si>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</si>
  <si>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</si>
  <si>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</si>
  <si>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</si>
  <si>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</si>
  <si>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</si>
  <si>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</si>
  <si>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</si>
  <si>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</si>
  <si>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</si>
  <si>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</si>
  <si>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</si>
  <si>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</si>
  <si>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</si>
  <si>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</si>
  <si>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</si>
  <si>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</si>
  <si>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</si>
  <si>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</si>
  <si>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</si>
  <si>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</si>
  <si>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</si>
  <si>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</si>
  <si>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</si>
  <si>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</si>
  <si>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</si>
  <si>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</si>
  <si>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</si>
  <si>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</si>
  <si>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</si>
  <si>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</si>
  <si>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</si>
  <si>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</si>
  <si>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</si>
  <si>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</si>
  <si>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</si>
  <si>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</si>
  <si>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</si>
  <si>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</si>
  <si>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</si>
  <si>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</si>
  <si>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</si>
  <si>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</si>
  <si>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</si>
  <si>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</si>
  <si>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</si>
  <si>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</si>
  <si>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</si>
  <si>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</si>
  <si>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</si>
  <si>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</si>
  <si>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</si>
  <si>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</si>
  <si>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</si>
  <si>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</si>
  <si>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</si>
  <si>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</si>
  <si>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</si>
  <si>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</si>
  <si>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</si>
  <si>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</si>
  <si>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</si>
  <si>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</si>
  <si>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</si>
  <si>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</si>
  <si>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</si>
  <si>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</si>
  <si>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</si>
  <si>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</si>
  <si>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</si>
  <si>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</si>
  <si>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</si>
  <si>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</si>
  <si>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</si>
  <si>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</si>
  <si>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</si>
  <si>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</si>
  <si>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</si>
  <si>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</si>
  <si>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</si>
  <si>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</si>
  <si>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</si>
  <si>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</si>
  <si>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</si>
  <si>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</si>
  <si>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</si>
  <si>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</si>
  <si>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</si>
  <si>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</si>
  <si>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</si>
  <si>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</si>
  <si>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</si>
  <si>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</si>
  <si>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</si>
  <si>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</si>
  <si>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</si>
  <si>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</si>
  <si>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</si>
  <si>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</si>
  <si>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</si>
  <si>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</si>
  <si>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</si>
  <si>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</si>
  <si>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</si>
  <si>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</si>
  <si>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</si>
  <si>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</si>
  <si>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</si>
  <si>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</si>
  <si>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</si>
  <si>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</si>
  <si>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</si>
  <si>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</si>
  <si>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</si>
  <si>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</si>
  <si>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</si>
  <si>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</si>
  <si>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</si>
  <si>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</si>
  <si>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</si>
  <si>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</si>
  <si>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</si>
  <si>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</si>
  <si>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</si>
  <si>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</si>
  <si>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</si>
  <si>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</si>
  <si>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</si>
  <si>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</si>
  <si>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</si>
  <si>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</si>
  <si>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</si>
  <si>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</si>
  <si>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</si>
  <si>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</si>
  <si>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</si>
  <si>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</si>
  <si>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</si>
  <si>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</si>
  <si>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</si>
  <si>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</si>
  <si>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</si>
  <si>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</si>
  <si>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</si>
  <si>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</si>
  <si>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</si>
  <si>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</si>
  <si>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</si>
  <si>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</si>
  <si>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</si>
  <si>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</si>
  <si>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</si>
  <si>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</si>
  <si>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</si>
  <si>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</si>
  <si>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</si>
  <si>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</si>
  <si>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</si>
  <si>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</si>
  <si>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</si>
  <si>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</si>
  <si>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</si>
  <si>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</si>
  <si>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</si>
  <si>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</si>
  <si>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</si>
  <si>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</si>
  <si>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</si>
  <si>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</si>
  <si>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</si>
  <si>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</si>
  <si>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</si>
  <si>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</si>
  <si>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</si>
  <si>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</si>
  <si>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</si>
  <si>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</si>
  <si>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</si>
  <si>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</si>
  <si>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</si>
  <si>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</si>
  <si>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</si>
  <si>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</si>
  <si>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</si>
  <si>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</si>
  <si>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</si>
  <si>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</si>
  <si>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</si>
  <si>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</si>
  <si>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</si>
  <si>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</si>
  <si>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</si>
  <si>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</si>
  <si>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</si>
  <si>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</si>
  <si>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</si>
  <si>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</si>
  <si>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</si>
  <si>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</si>
  <si>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</si>
  <si>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</si>
  <si>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</si>
  <si>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</si>
  <si>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</si>
  <si>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</si>
  <si>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</si>
  <si>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</si>
  <si>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</si>
  <si>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</si>
  <si>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</si>
  <si>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</si>
  <si>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</si>
  <si>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</si>
  <si>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</si>
  <si>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</si>
  <si>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</si>
  <si>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</si>
  <si>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</si>
  <si>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</si>
  <si>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</si>
  <si>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</si>
  <si>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</si>
  <si>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</si>
  <si>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</si>
  <si>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</si>
  <si>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</si>
  <si>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</si>
  <si>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</si>
  <si>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</si>
  <si>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</si>
  <si>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</si>
  <si>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</si>
  <si>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</si>
  <si>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</si>
  <si>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</si>
  <si>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</si>
  <si>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</si>
  <si>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</si>
  <si>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</si>
  <si>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</si>
  <si>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</si>
  <si>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</si>
  <si>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</si>
  <si>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</si>
  <si>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</si>
  <si>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</si>
  <si>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</si>
  <si>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</si>
  <si>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</si>
  <si>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</si>
  <si>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</si>
  <si>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</si>
  <si>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</si>
  <si>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</si>
  <si>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</si>
  <si>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</si>
  <si>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</si>
  <si>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</si>
  <si>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</si>
  <si>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</si>
  <si>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</si>
  <si>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</si>
  <si>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</si>
  <si>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</si>
  <si>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</si>
  <si>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</si>
  <si>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</si>
  <si>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</si>
  <si>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</si>
  <si>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</si>
  <si>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</si>
  <si>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</si>
  <si>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</si>
  <si>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</si>
  <si>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</si>
  <si>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</si>
  <si>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</si>
  <si>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</si>
  <si>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</si>
  <si>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</si>
  <si>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</si>
  <si>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</si>
  <si>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</si>
  <si>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</si>
  <si>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</si>
  <si>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</si>
  <si>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</si>
  <si>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</si>
  <si>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</si>
  <si>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</si>
  <si>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</si>
  <si>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</si>
  <si>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</si>
  <si>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</si>
  <si>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</si>
  <si>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</si>
  <si>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</si>
  <si>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</si>
  <si>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</si>
  <si>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</si>
  <si>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</si>
  <si>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</si>
  <si>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</si>
  <si>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</si>
  <si>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</si>
  <si>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</si>
  <si>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</si>
  <si>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</si>
  <si>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</si>
  <si>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</si>
  <si>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</si>
  <si>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</si>
  <si>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</si>
  <si>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</si>
  <si>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</si>
  <si>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</si>
  <si>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</si>
  <si>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</si>
  <si>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</si>
  <si>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</si>
  <si>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</si>
  <si>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</si>
  <si>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</si>
  <si>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</si>
  <si>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</si>
  <si>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</si>
  <si>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</si>
  <si>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</si>
  <si>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</si>
  <si>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</si>
  <si>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</si>
  <si>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</si>
  <si>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</si>
  <si>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</si>
  <si>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</si>
  <si>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</si>
  <si>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</si>
  <si>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</si>
  <si>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</si>
  <si>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</si>
  <si>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</si>
  <si>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</si>
  <si>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</si>
  <si>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</si>
  <si>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</si>
  <si>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</si>
  <si>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</si>
  <si>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</si>
  <si>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</si>
  <si>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</si>
  <si>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</si>
  <si>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</si>
  <si>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</si>
  <si>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</si>
  <si>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</si>
  <si>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</si>
  <si>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</si>
  <si>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</si>
  <si>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</si>
  <si>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</si>
  <si>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</si>
  <si>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</si>
  <si>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</si>
  <si>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</si>
  <si>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</si>
  <si>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</si>
  <si>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</si>
  <si>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</si>
  <si>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</si>
  <si>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</si>
  <si>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</si>
  <si>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</si>
  <si>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</si>
  <si>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</si>
  <si>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</si>
  <si>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</si>
  <si>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</si>
  <si>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</si>
  <si>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</si>
  <si>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</si>
  <si>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</si>
  <si>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</si>
  <si>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</si>
  <si>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</si>
  <si>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</si>
  <si>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</si>
  <si>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</si>
  <si>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</si>
  <si>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</si>
  <si>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</si>
  <si>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</si>
  <si>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</si>
  <si>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</si>
  <si>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</si>
  <si>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</si>
  <si>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</si>
  <si>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</si>
  <si>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</si>
  <si>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</si>
  <si>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</si>
  <si>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</si>
  <si>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</si>
  <si>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</si>
  <si>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</si>
  <si>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</si>
  <si>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</si>
  <si>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</si>
  <si>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</si>
  <si>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</si>
  <si>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</si>
  <si>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</si>
  <si>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</si>
  <si>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</si>
  <si>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</si>
  <si>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</si>
  <si>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</si>
  <si>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</si>
  <si>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</si>
  <si>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</si>
  <si>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</si>
  <si>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</si>
  <si>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</si>
  <si>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</si>
  <si>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</si>
  <si>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</si>
  <si>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</si>
  <si>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</si>
  <si>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</si>
  <si>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</si>
  <si>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</si>
  <si>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</si>
  <si>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</si>
  <si>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</si>
  <si>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</si>
  <si>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</si>
  <si>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</si>
  <si>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</si>
  <si>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</si>
  <si>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</si>
  <si>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</si>
  <si>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</si>
  <si>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</si>
  <si>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</si>
  <si>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</si>
  <si>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</si>
  <si>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</si>
  <si>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</si>
  <si>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</si>
  <si>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</si>
  <si>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</si>
  <si>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</si>
  <si>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</si>
  <si>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</si>
  <si>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</si>
  <si>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</si>
  <si>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</si>
  <si>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</si>
  <si>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</si>
  <si>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</si>
  <si>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</si>
  <si>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</si>
  <si>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</si>
  <si>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</si>
  <si>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</si>
  <si>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</si>
  <si>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</si>
  <si>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</si>
  <si>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</si>
  <si>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</si>
  <si>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</si>
  <si>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</si>
  <si>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</si>
  <si>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</si>
  <si>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</si>
  <si>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</si>
  <si>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</si>
  <si>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</si>
  <si>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</si>
  <si>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</si>
  <si>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</si>
  <si>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</si>
  <si>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</si>
  <si>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</si>
  <si>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</si>
  <si>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</si>
  <si>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</si>
  <si>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</si>
  <si>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</si>
  <si>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</si>
  <si>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</si>
  <si>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</si>
  <si>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</si>
  <si>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</si>
  <si>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</si>
  <si>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</si>
  <si>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</si>
  <si>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</si>
  <si>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</si>
  <si>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</si>
  <si>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</si>
  <si>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</si>
  <si>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</si>
  <si>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</si>
  <si>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</si>
  <si>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</si>
  <si>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</si>
  <si>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</si>
  <si>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</si>
  <si>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</si>
  <si>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</si>
  <si>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</si>
  <si>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</si>
  <si>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</si>
  <si>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</si>
  <si>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</si>
  <si>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</si>
  <si>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</si>
  <si>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</si>
  <si>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</si>
  <si>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</si>
  <si>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</si>
  <si>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</si>
  <si>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</si>
  <si>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</si>
  <si>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</si>
  <si>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</si>
  <si>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</si>
  <si>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</si>
  <si>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</si>
  <si>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</si>
  <si>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</si>
  <si>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</si>
  <si>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</si>
  <si>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</si>
  <si>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</si>
  <si>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</si>
  <si>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</si>
  <si>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</si>
  <si>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</si>
  <si>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</si>
  <si>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</si>
  <si>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</si>
  <si>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</si>
  <si>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</si>
  <si>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</si>
  <si>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</si>
  <si>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</si>
  <si>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</si>
  <si>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</si>
  <si>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</si>
  <si>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</si>
  <si>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</si>
  <si>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</si>
  <si>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</si>
  <si>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</si>
  <si>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</si>
  <si>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</si>
  <si>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</si>
  <si>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</si>
  <si>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</si>
  <si>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</si>
  <si>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</si>
  <si>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</si>
  <si>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</si>
  <si>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</si>
  <si>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</si>
  <si>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</si>
  <si>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</si>
  <si>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</si>
  <si>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</si>
  <si>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</si>
  <si>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</si>
  <si>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</si>
  <si>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</si>
  <si>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</si>
  <si>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</si>
  <si>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</si>
  <si>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</si>
  <si>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</si>
  <si>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</si>
  <si>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</si>
  <si>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</si>
  <si>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</si>
  <si>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</si>
  <si>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</si>
  <si>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</si>
  <si>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</si>
  <si>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</si>
  <si>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</si>
  <si>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</si>
  <si>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</si>
  <si>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</si>
  <si>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</si>
  <si>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</si>
  <si>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</si>
  <si>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</si>
  <si>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</si>
  <si>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</si>
  <si>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</si>
  <si>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</si>
  <si>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</si>
  <si>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</si>
  <si>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</si>
  <si>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</si>
  <si>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</si>
  <si>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</si>
  <si>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</si>
  <si>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</si>
  <si>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</si>
  <si>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</si>
  <si>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</si>
  <si>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</si>
  <si>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</si>
  <si>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</si>
  <si>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</si>
  <si>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</si>
  <si>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</si>
  <si>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</si>
  <si>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</si>
  <si>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</si>
  <si>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</si>
  <si>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</si>
  <si>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</si>
  <si>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</si>
  <si>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</si>
  <si>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</si>
  <si>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</si>
  <si>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</si>
  <si>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</si>
  <si>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</si>
  <si>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</si>
  <si>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</si>
  <si>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</si>
  <si>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</si>
  <si>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</si>
  <si>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</si>
  <si>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</si>
  <si>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</si>
  <si>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</si>
  <si>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</si>
  <si>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</si>
  <si>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</si>
  <si>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</si>
  <si>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</si>
  <si>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</si>
  <si>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</si>
  <si>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</si>
  <si>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</si>
  <si>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</si>
  <si>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</si>
  <si>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</si>
  <si>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</si>
  <si>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</si>
  <si>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</si>
  <si>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</si>
  <si>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</si>
  <si>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</si>
  <si>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</si>
  <si>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</si>
  <si>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</si>
  <si>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</si>
  <si>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</si>
  <si>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</si>
  <si>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</si>
  <si>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</si>
  <si>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</si>
  <si>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</si>
  <si>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</si>
  <si>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</si>
  <si>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</si>
  <si>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</si>
  <si>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</si>
  <si>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</si>
  <si>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</si>
  <si>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</si>
  <si>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</si>
  <si>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</si>
  <si>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</si>
  <si>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</si>
  <si>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</si>
  <si>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</si>
  <si>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</si>
  <si>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</si>
  <si>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</si>
  <si>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</si>
  <si>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</si>
  <si>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</si>
  <si>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</si>
  <si>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</si>
  <si>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</si>
  <si>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</si>
  <si>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</si>
  <si>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</si>
  <si>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</si>
  <si>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</si>
  <si>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</si>
  <si>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</si>
  <si>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</si>
  <si>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</si>
  <si>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</si>
  <si>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</si>
  <si>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</si>
  <si>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</si>
  <si>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</si>
  <si>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</si>
  <si>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</si>
  <si>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</si>
  <si>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</si>
  <si>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</si>
  <si>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</si>
  <si>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</si>
  <si>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</si>
  <si>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</si>
  <si>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</si>
  <si>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</si>
  <si>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</si>
  <si>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</si>
  <si>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</si>
  <si>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</si>
  <si>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</si>
  <si>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</si>
  <si>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</si>
  <si>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</si>
  <si>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</si>
  <si>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</si>
  <si>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</si>
  <si>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</si>
  <si>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</si>
  <si>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</si>
  <si>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</si>
  <si>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</si>
  <si>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</si>
  <si>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</si>
  <si>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</si>
  <si>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</si>
  <si>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</si>
  <si>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</si>
  <si>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</si>
  <si>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</si>
  <si>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</si>
  <si>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</si>
  <si>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</si>
  <si>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</si>
  <si>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</si>
  <si>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</si>
  <si>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</si>
  <si>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</si>
  <si>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</si>
  <si>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</si>
  <si>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</si>
  <si>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</si>
  <si>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</si>
  <si>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</si>
  <si>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</si>
  <si>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</si>
  <si>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</si>
  <si>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</si>
  <si>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</si>
  <si>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</si>
  <si>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</si>
  <si>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</si>
  <si>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</si>
  <si>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</si>
  <si>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</si>
  <si>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</si>
  <si>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</si>
  <si>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</si>
  <si>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</si>
  <si>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</si>
  <si>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</si>
  <si>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</si>
  <si>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</si>
  <si>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</si>
  <si>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</si>
  <si>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</si>
  <si>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</si>
  <si>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</si>
  <si>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</si>
  <si>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</si>
  <si>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</si>
  <si>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</si>
  <si>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</si>
  <si>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</si>
  <si>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</si>
  <si>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</si>
  <si>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</si>
  <si>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</si>
  <si>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</si>
  <si>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</si>
  <si>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</si>
  <si>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</si>
  <si>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</si>
  <si>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</si>
  <si>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</si>
  <si>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</si>
  <si>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</si>
  <si>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</si>
  <si>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</si>
  <si>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</si>
  <si>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</si>
  <si>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</si>
  <si>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</si>
  <si>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</si>
  <si>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</si>
  <si>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</si>
  <si>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</si>
  <si>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</si>
  <si>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</si>
  <si>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</si>
  <si>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</si>
  <si>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</si>
  <si>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</si>
  <si>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</si>
  <si>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</si>
  <si>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</si>
  <si>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</si>
  <si>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</si>
  <si>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</si>
  <si>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</si>
  <si>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</si>
  <si>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</si>
  <si>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</si>
  <si>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</si>
  <si>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</si>
  <si>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</si>
  <si>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</si>
  <si>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</si>
  <si>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</si>
  <si>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</si>
  <si>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</si>
  <si>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</si>
  <si>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</si>
  <si>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</si>
  <si>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</si>
  <si>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</si>
  <si>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</si>
  <si>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</si>
  <si>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</si>
  <si>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</si>
  <si>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</si>
  <si>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</si>
  <si>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</si>
  <si>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</si>
  <si>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</si>
  <si>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</si>
  <si>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</si>
  <si>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</si>
  <si>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</si>
  <si>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</si>
  <si>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</si>
  <si>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</si>
  <si>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</si>
  <si>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</si>
  <si>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</si>
  <si>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</si>
  <si>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</si>
  <si>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</si>
  <si>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</si>
  <si>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</si>
  <si>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</si>
  <si>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</si>
  <si>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</si>
  <si>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</si>
  <si>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</si>
  <si>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</si>
  <si>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</si>
  <si>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</si>
  <si>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</si>
  <si>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</si>
  <si>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</si>
  <si>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</si>
  <si>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</si>
  <si>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</si>
  <si>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</si>
  <si>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</si>
  <si>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</si>
  <si>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</si>
  <si>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</si>
  <si>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</si>
  <si>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</si>
  <si>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</si>
  <si>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</si>
  <si>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</si>
  <si>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</si>
  <si>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</si>
  <si>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</si>
  <si>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</si>
  <si>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</si>
  <si>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</si>
  <si>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</si>
  <si>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</si>
  <si>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</si>
  <si>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</si>
  <si>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</si>
  <si>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</si>
  <si>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</si>
  <si>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</si>
  <si>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</si>
  <si>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</si>
  <si>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</si>
  <si>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</si>
  <si>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</si>
  <si>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</si>
  <si>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</si>
  <si>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</si>
  <si>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</si>
  <si>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</si>
  <si>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</si>
  <si>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</si>
  <si>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</si>
  <si>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</si>
  <si>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</si>
  <si>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</si>
  <si>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</si>
  <si>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</si>
  <si>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</si>
  <si>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</si>
  <si>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</si>
  <si>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</si>
  <si>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</si>
  <si>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</si>
  <si>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</si>
  <si>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</si>
  <si>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</si>
  <si>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</si>
  <si>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</si>
  <si>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</si>
  <si>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</si>
  <si>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</si>
  <si>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</si>
  <si>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</si>
  <si>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</si>
  <si>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</si>
  <si>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</si>
  <si>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</si>
  <si>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</si>
  <si>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</si>
  <si>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</si>
  <si>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</si>
  <si>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</si>
  <si>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</si>
  <si>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</si>
  <si>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</si>
  <si>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</si>
  <si>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</si>
  <si>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</si>
  <si>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</si>
  <si>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</si>
  <si>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</si>
  <si>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</si>
  <si>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</si>
  <si>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</si>
  <si>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</si>
  <si>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</si>
  <si>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</si>
  <si>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</si>
  <si>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</si>
  <si>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</si>
  <si>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</si>
  <si>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</si>
  <si>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</si>
  <si>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</si>
  <si>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</si>
  <si>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</si>
  <si>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</si>
  <si>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</si>
  <si>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</si>
  <si>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</si>
  <si>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</si>
  <si>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</si>
  <si>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</si>
  <si>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</si>
  <si>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</si>
  <si>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</si>
  <si>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</si>
  <si>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</si>
  <si>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</si>
  <si>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</si>
  <si>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</si>
  <si>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</si>
  <si>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</si>
  <si>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</si>
  <si>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</si>
  <si>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</si>
  <si>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</si>
  <si>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</si>
  <si>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</si>
  <si>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</si>
  <si>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</si>
  <si>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</si>
  <si>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</si>
  <si>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</si>
  <si>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</si>
  <si>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</si>
  <si>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</si>
  <si>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</si>
  <si>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</si>
  <si>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</si>
  <si>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</si>
  <si>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</si>
  <si>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</si>
  <si>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</si>
  <si>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</si>
  <si>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</si>
  <si>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</si>
  <si>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</si>
  <si>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</si>
  <si>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</si>
  <si>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</si>
  <si>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</si>
  <si>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</si>
  <si>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</si>
  <si>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</si>
  <si>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</si>
  <si>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</si>
  <si>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</si>
  <si>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</si>
  <si>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</si>
  <si>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</si>
  <si>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</si>
  <si>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</si>
  <si>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</si>
  <si>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</si>
  <si>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</si>
  <si>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</si>
  <si>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</si>
  <si>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</si>
  <si>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</si>
  <si>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</si>
  <si>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</si>
  <si>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</si>
  <si>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</si>
  <si>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</si>
  <si>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</si>
  <si>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</si>
  <si>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</si>
  <si>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</si>
  <si>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</si>
  <si>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</si>
  <si>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</si>
  <si>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</si>
  <si>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</si>
  <si>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</si>
  <si>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</si>
  <si>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</si>
  <si>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</si>
  <si>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</si>
  <si>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</si>
  <si>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</si>
  <si>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</si>
  <si>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</si>
  <si>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</si>
  <si>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</si>
  <si>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</si>
  <si>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</si>
  <si>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</si>
  <si>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</si>
  <si>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</si>
  <si>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</si>
  <si>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</si>
  <si>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</si>
  <si>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</si>
  <si>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</si>
  <si>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</si>
  <si>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</si>
  <si>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</si>
  <si>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</si>
  <si>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</si>
  <si>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</si>
  <si>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</si>
  <si>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</si>
  <si>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</si>
  <si>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</si>
  <si>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</si>
  <si>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</si>
  <si>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</si>
  <si>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</si>
  <si>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</si>
  <si>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</si>
  <si>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</si>
  <si>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</si>
  <si>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</si>
  <si>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</si>
  <si>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</si>
  <si>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</si>
  <si>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</si>
  <si>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</si>
  <si>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</si>
  <si>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</si>
  <si>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</si>
  <si>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</si>
  <si>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</si>
  <si>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</si>
  <si>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</si>
  <si>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</si>
  <si>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</si>
  <si>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</si>
  <si>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</si>
  <si>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</si>
  <si>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</si>
  <si>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</si>
  <si>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</si>
  <si>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</si>
  <si>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</si>
  <si>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</si>
  <si>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</si>
  <si>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</si>
  <si>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</si>
  <si>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</si>
  <si>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</si>
  <si>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</si>
  <si>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</si>
  <si>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</si>
  <si>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</si>
  <si>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</si>
  <si>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</si>
  <si>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</si>
  <si>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</si>
  <si>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</si>
  <si>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</si>
  <si>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</si>
  <si>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</si>
  <si>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</si>
  <si>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</si>
  <si>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</si>
  <si>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</si>
  <si>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</si>
  <si>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</si>
  <si>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</si>
  <si>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</si>
  <si>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</si>
  <si>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</si>
  <si>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</si>
  <si>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</si>
  <si>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</si>
  <si>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</si>
  <si>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</si>
  <si>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</si>
  <si>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</si>
  <si>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</si>
  <si>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</si>
  <si>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</si>
  <si>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</si>
  <si>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</si>
  <si>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</si>
  <si>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</si>
  <si>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</si>
  <si>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</si>
  <si>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</si>
  <si>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</si>
  <si>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</si>
  <si>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</si>
  <si>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</si>
  <si>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</si>
  <si>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</si>
  <si>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</si>
  <si>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</si>
  <si>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</si>
  <si>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</si>
  <si>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</si>
  <si>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</si>
  <si>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</si>
  <si>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</si>
  <si>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</si>
  <si>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</si>
  <si>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</si>
  <si>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</si>
  <si>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</si>
  <si>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</si>
  <si>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</si>
  <si>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</si>
  <si>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</si>
  <si>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</si>
  <si>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</si>
  <si>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</si>
  <si>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</si>
  <si>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</si>
  <si>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</si>
  <si>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</si>
  <si>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</si>
  <si>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</si>
  <si>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</si>
  <si>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</si>
  <si>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</si>
  <si>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</si>
  <si>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</si>
  <si>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</si>
  <si>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</si>
  <si>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</si>
  <si>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</si>
  <si>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</si>
  <si>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</si>
  <si>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</si>
  <si>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</si>
  <si>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</si>
  <si>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</si>
  <si>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</si>
  <si>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</si>
  <si>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</si>
  <si>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</si>
  <si>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</si>
  <si>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</si>
  <si>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</si>
  <si>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</si>
  <si>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</si>
  <si>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</si>
  <si>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</si>
  <si>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</si>
  <si>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</si>
  <si>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</si>
  <si>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</si>
  <si>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</si>
  <si>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</si>
  <si>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</si>
  <si>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</si>
  <si>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</si>
  <si>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</si>
  <si>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</si>
  <si>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</si>
  <si>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</si>
  <si>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</si>
  <si>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</si>
  <si>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</si>
  <si>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</si>
  <si>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</si>
  <si>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</si>
  <si>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</si>
  <si>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</si>
  <si>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</si>
  <si>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</si>
  <si>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</si>
  <si>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</si>
  <si>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</si>
  <si>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</si>
  <si>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</si>
  <si>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</si>
  <si>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</si>
  <si>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</si>
  <si>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</si>
  <si>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</si>
  <si>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</si>
  <si>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</si>
  <si>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</si>
  <si>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</si>
  <si>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</si>
  <si>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</si>
  <si>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</si>
  <si>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</si>
  <si>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</si>
  <si>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</si>
  <si>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</si>
  <si>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</si>
  <si>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</si>
  <si>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</si>
  <si>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</si>
  <si>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</si>
  <si>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</si>
  <si>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</si>
  <si>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</si>
  <si>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</si>
  <si>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</si>
  <si>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</si>
  <si>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</si>
  <si>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</si>
  <si>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</si>
  <si>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</si>
  <si>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</si>
  <si>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</si>
  <si>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</si>
  <si>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</si>
  <si>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</si>
  <si>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</si>
  <si>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</si>
  <si>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</si>
  <si>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</si>
  <si>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</si>
  <si>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</si>
  <si>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</si>
  <si>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</si>
  <si>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</si>
  <si>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</si>
  <si>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</si>
  <si>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</si>
  <si>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</si>
  <si>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</si>
  <si>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</si>
  <si>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</si>
  <si>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</si>
  <si>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</si>
  <si>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</si>
  <si>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</si>
  <si>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</si>
  <si>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</si>
  <si>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</si>
  <si>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</si>
  <si>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</si>
  <si>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</si>
  <si>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</si>
  <si>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</si>
  <si>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</si>
  <si>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</si>
  <si>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</si>
  <si>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</si>
  <si>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</si>
  <si>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</si>
  <si>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</si>
  <si>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</si>
  <si>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</si>
  <si>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</si>
  <si>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</si>
  <si>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</si>
  <si>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</si>
  <si>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</si>
  <si>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</si>
  <si>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</si>
  <si>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</si>
  <si>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</si>
  <si>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</si>
  <si>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</si>
  <si>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</si>
  <si>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</si>
  <si>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</si>
  <si>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</si>
  <si>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</si>
  <si>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</si>
  <si>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</si>
  <si>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</si>
  <si>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</si>
  <si>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</si>
  <si>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</si>
  <si>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</si>
  <si>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</si>
  <si>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</si>
  <si>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</si>
  <si>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</si>
  <si>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</si>
  <si>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</si>
  <si>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</si>
  <si>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</si>
  <si>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</si>
  <si>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</si>
  <si>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</si>
  <si>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</si>
  <si>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</si>
  <si>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</si>
  <si>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</si>
  <si>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</si>
  <si>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</si>
  <si>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</si>
  <si>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</si>
  <si>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</si>
  <si>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</si>
  <si>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</si>
  <si>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</si>
  <si>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</si>
  <si>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</si>
  <si>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</si>
  <si>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</si>
  <si>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</si>
  <si>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</si>
  <si>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</si>
  <si>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</si>
  <si>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</si>
  <si>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</si>
  <si>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</si>
  <si>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</si>
  <si>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</si>
  <si>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</si>
  <si>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</si>
  <si>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</si>
  <si>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</si>
  <si>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</si>
  <si>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</si>
  <si>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</si>
  <si>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</si>
  <si>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</si>
  <si>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</si>
  <si>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</si>
  <si>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</si>
  <si>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</si>
  <si>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</si>
  <si>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</si>
  <si>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</si>
  <si>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</si>
  <si>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</si>
  <si>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</si>
  <si>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</si>
  <si>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</si>
  <si>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</si>
  <si>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</si>
  <si>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</si>
  <si>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</si>
  <si>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</si>
  <si>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</si>
  <si>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</si>
  <si>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</si>
  <si>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</si>
  <si>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</si>
  <si>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</si>
  <si>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</si>
  <si>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</si>
  <si>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</si>
  <si>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</si>
  <si>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</si>
  <si>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</si>
  <si>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</si>
  <si>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</si>
  <si>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</si>
  <si>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</si>
  <si>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</si>
  <si>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</si>
  <si>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</si>
  <si>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</si>
  <si>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</si>
  <si>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</si>
  <si>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</si>
  <si>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</si>
  <si>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</si>
  <si>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</si>
  <si>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</si>
  <si>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</si>
  <si>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</si>
  <si>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</si>
  <si>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</si>
  <si>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</si>
  <si>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</si>
  <si>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</si>
  <si>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</si>
  <si>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</si>
  <si>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</si>
  <si>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</si>
  <si>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</si>
  <si>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</si>
  <si>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</si>
  <si>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</si>
  <si>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</si>
  <si>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</si>
  <si>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</si>
  <si>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</si>
  <si>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</si>
  <si>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</si>
  <si>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</si>
  <si>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</si>
  <si>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</si>
  <si>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</si>
  <si>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</si>
  <si>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</si>
  <si>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</si>
  <si>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</si>
  <si>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</si>
  <si>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</si>
  <si>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</si>
  <si>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</si>
  <si>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</si>
  <si>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</si>
  <si>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</si>
  <si>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</si>
  <si>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</si>
  <si>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</si>
  <si>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</si>
  <si>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</si>
  <si>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</si>
  <si>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</si>
  <si>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</si>
  <si>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</si>
  <si>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</si>
  <si>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</si>
  <si>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</si>
  <si>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</si>
  <si>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</si>
  <si>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</si>
  <si>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</si>
  <si>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</si>
  <si>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</si>
  <si>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</si>
  <si>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</si>
  <si>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</si>
  <si>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</si>
  <si>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</si>
  <si>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</si>
  <si>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</si>
  <si>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</si>
  <si>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</si>
  <si>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</si>
  <si>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</si>
  <si>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</si>
  <si>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</si>
  <si>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</si>
  <si>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</si>
  <si>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</si>
  <si>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</si>
  <si>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</si>
  <si>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</si>
  <si>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</si>
  <si>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</si>
  <si>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</si>
  <si>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</si>
  <si>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</si>
  <si>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</si>
  <si>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</si>
  <si>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</si>
  <si>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</si>
  <si>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</si>
  <si>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</si>
  <si>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</si>
  <si>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</si>
  <si>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</si>
  <si>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</si>
  <si>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</si>
  <si>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</si>
  <si>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</si>
  <si>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</si>
  <si>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</si>
  <si>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</si>
  <si>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</si>
  <si>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</si>
  <si>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</si>
  <si>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</si>
  <si>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</si>
  <si>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</si>
  <si>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</si>
  <si>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</si>
  <si>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</si>
  <si>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</si>
  <si>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</si>
  <si>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</si>
  <si>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</si>
  <si>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</si>
  <si>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</si>
  <si>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</si>
  <si>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</si>
  <si>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</si>
  <si>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</si>
  <si>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</si>
  <si>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</si>
  <si>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</si>
  <si>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</si>
  <si>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</si>
  <si>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</si>
  <si>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</si>
  <si>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</si>
  <si>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</si>
  <si>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</si>
  <si>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</si>
  <si>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</si>
  <si>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</si>
  <si>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</si>
  <si>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</si>
  <si>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</si>
  <si>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</si>
  <si>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</si>
  <si>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</si>
  <si>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</si>
  <si>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</si>
  <si>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</si>
  <si>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</si>
  <si>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</si>
  <si>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</si>
  <si>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</si>
  <si>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</si>
  <si>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</si>
  <si>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</si>
  <si>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</si>
  <si>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</si>
  <si>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</si>
  <si>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</si>
  <si>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</si>
  <si>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</si>
  <si>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</si>
  <si>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</si>
  <si>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</si>
  <si>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</si>
  <si>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</si>
  <si>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</si>
  <si>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</si>
  <si>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</si>
  <si>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</si>
  <si>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</si>
  <si>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</si>
  <si>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</si>
  <si>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</si>
  <si>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</si>
  <si>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</si>
  <si>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</si>
  <si>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</si>
  <si>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</si>
  <si>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</si>
  <si>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</si>
  <si>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</si>
  <si>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</si>
  <si>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</si>
  <si>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</si>
  <si>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</si>
  <si>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</si>
  <si>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</si>
  <si>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</si>
  <si>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</si>
  <si>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</si>
  <si>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</si>
  <si>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</si>
  <si>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</si>
  <si>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</si>
  <si>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</si>
  <si>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</si>
  <si>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</si>
  <si>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</si>
  <si>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</si>
  <si>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</si>
  <si>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</si>
  <si>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</si>
  <si>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</si>
  <si>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</si>
  <si>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</si>
  <si>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</si>
  <si>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</si>
  <si>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</si>
  <si>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</si>
  <si>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</si>
  <si>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</si>
  <si>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</si>
  <si>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</si>
  <si>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</si>
  <si>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</si>
  <si>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</si>
  <si>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</si>
  <si>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</si>
  <si>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</si>
  <si>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</si>
  <si>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</si>
  <si>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</si>
  <si>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</si>
  <si>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</si>
  <si>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</si>
  <si>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</si>
  <si>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</si>
  <si>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</si>
  <si>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</si>
  <si>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</si>
  <si>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</si>
  <si>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</si>
  <si>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</si>
  <si>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</si>
  <si>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</si>
  <si>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</si>
  <si>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</si>
  <si>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</si>
  <si>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</si>
  <si>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</si>
  <si>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</si>
  <si>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</si>
  <si>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</si>
  <si>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</si>
  <si>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</si>
  <si>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</si>
  <si>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</si>
  <si>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</si>
  <si>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</si>
  <si>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</si>
  <si>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</si>
  <si>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</si>
  <si>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</si>
  <si>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</si>
  <si>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</si>
  <si>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</si>
  <si>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</si>
  <si>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</si>
  <si>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</si>
  <si>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</si>
  <si>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</si>
  <si>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</si>
  <si>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</si>
  <si>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</si>
  <si>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</si>
  <si>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</si>
  <si>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</si>
  <si>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</si>
  <si>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</si>
  <si>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</si>
  <si>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</si>
  <si>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</si>
  <si>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</si>
  <si>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</si>
  <si>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</si>
  <si>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</si>
  <si>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</si>
  <si>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</si>
  <si>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</si>
  <si>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</si>
  <si>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</si>
  <si>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</si>
  <si>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</si>
  <si>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</si>
  <si>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</si>
  <si>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</si>
  <si>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</si>
  <si>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</si>
  <si>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</si>
  <si>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</si>
  <si>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</si>
  <si>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</si>
  <si>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</si>
  <si>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</si>
  <si>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</si>
  <si>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</si>
  <si>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</si>
  <si>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</si>
  <si>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</si>
  <si>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</si>
  <si>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</si>
  <si>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</si>
  <si>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</si>
  <si>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</si>
  <si>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</si>
  <si>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</si>
  <si>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</si>
  <si>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</si>
  <si>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</si>
  <si>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</si>
  <si>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</si>
  <si>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</si>
  <si>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</si>
  <si>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</si>
  <si>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</si>
  <si>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</si>
  <si>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</si>
  <si>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</si>
  <si>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</si>
  <si>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</si>
  <si>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</si>
  <si>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</si>
  <si>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</si>
  <si>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</si>
  <si>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</si>
  <si>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</si>
  <si>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</si>
  <si>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</si>
  <si>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</si>
  <si>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</si>
  <si>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</si>
  <si>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</si>
  <si>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</si>
  <si>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</si>
  <si>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</si>
  <si>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</si>
  <si>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</si>
  <si>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</si>
  <si>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</si>
  <si>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</si>
  <si>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</si>
  <si>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</si>
  <si>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</si>
  <si>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</si>
  <si>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</si>
  <si>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</si>
  <si>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</si>
  <si>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</si>
  <si>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</si>
  <si>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</si>
  <si>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</si>
  <si>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</si>
  <si>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</si>
  <si>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</si>
  <si>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</si>
  <si>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</si>
  <si>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</si>
  <si>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</si>
  <si>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</si>
  <si>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</si>
  <si>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</si>
  <si>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</si>
  <si>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</si>
  <si>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</si>
  <si>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</si>
  <si>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</si>
  <si>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</si>
  <si>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</si>
  <si>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</si>
  <si>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</si>
  <si>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</si>
  <si>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</si>
  <si>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</si>
  <si>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</si>
  <si>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</si>
  <si>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</si>
  <si>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</si>
  <si>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</si>
  <si>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</si>
  <si>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</si>
  <si>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</si>
  <si>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</si>
  <si>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</si>
  <si>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</si>
  <si>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</si>
  <si>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</si>
  <si>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</si>
  <si>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</si>
  <si>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</si>
  <si>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</si>
  <si>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</si>
  <si>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</si>
  <si>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</si>
  <si>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</si>
  <si>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</si>
  <si>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</si>
  <si>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</si>
  <si>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</si>
  <si>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</si>
  <si>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</si>
  <si>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</si>
  <si>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</si>
  <si>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</si>
  <si>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</si>
  <si>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</si>
  <si>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</si>
  <si>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</si>
  <si>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</si>
  <si>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</si>
  <si>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</si>
  <si>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</si>
  <si>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</si>
  <si>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</si>
  <si>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</si>
  <si>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</si>
  <si>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</si>
  <si>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</si>
  <si>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</si>
  <si>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</si>
  <si>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</si>
  <si>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</si>
  <si>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</si>
  <si>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</si>
  <si>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</si>
  <si>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</si>
  <si>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</si>
  <si>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</si>
  <si>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</si>
  <si>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</si>
  <si>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</si>
  <si>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</si>
  <si>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</si>
  <si>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</si>
  <si>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</si>
  <si>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</si>
  <si>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</si>
  <si>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</si>
  <si>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</si>
  <si>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</si>
  <si>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</si>
  <si>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</si>
  <si>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</si>
  <si>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</si>
  <si>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</si>
  <si>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</si>
  <si>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</si>
  <si>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</si>
  <si>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</si>
  <si>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</si>
  <si>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</si>
  <si>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</si>
  <si>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</si>
  <si>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</si>
  <si>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</si>
  <si>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</si>
  <si>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</si>
  <si>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</si>
  <si>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</si>
  <si>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</si>
  <si>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</si>
  <si>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</si>
  <si>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</si>
  <si>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</si>
  <si>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</si>
  <si>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</si>
  <si>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</si>
  <si>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</si>
  <si>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</si>
  <si>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</si>
  <si>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</si>
  <si>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</si>
  <si>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</si>
  <si>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</si>
  <si>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</si>
  <si>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</si>
  <si>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</si>
  <si>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</si>
  <si>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</si>
  <si>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</si>
  <si>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</si>
  <si>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</si>
  <si>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</si>
  <si>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</si>
  <si>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</si>
  <si>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</si>
  <si>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</si>
  <si>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</si>
  <si>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</si>
  <si>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</si>
  <si>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</si>
  <si>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</si>
  <si>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</si>
  <si>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</si>
  <si>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</si>
  <si>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</si>
  <si>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</si>
  <si>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</si>
  <si>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</si>
  <si>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</si>
  <si>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</si>
  <si>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</si>
  <si>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</si>
  <si>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</si>
  <si>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</si>
  <si>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</si>
  <si>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</si>
  <si>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</si>
  <si>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</si>
  <si>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</si>
  <si>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</si>
  <si>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</si>
  <si>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</si>
  <si>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</si>
  <si>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</si>
  <si>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</si>
  <si>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</si>
  <si>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</si>
  <si>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</si>
  <si>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</si>
  <si>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</si>
  <si>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</si>
  <si>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</si>
  <si>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</si>
  <si>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</si>
  <si>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</si>
  <si>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</si>
  <si>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</si>
  <si>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</si>
  <si>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</si>
  <si>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</si>
  <si>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</si>
  <si>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</si>
  <si>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</si>
  <si>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</si>
  <si>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</si>
  <si>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</si>
  <si>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</si>
  <si>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</si>
  <si>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</si>
  <si>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</si>
  <si>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</si>
  <si>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</si>
  <si>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</si>
  <si>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</si>
  <si>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</si>
  <si>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</si>
  <si>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</si>
  <si>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</si>
  <si>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</si>
  <si>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</si>
  <si>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</si>
  <si>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</si>
  <si>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</si>
  <si>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</si>
  <si>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</si>
  <si>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</si>
  <si>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</si>
  <si>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</si>
  <si>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</si>
  <si>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</si>
  <si>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</si>
  <si>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</si>
  <si>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</si>
  <si>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</si>
  <si>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</si>
  <si>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</si>
  <si>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</si>
  <si>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</si>
  <si>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</si>
  <si>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</si>
  <si>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</si>
  <si>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</si>
  <si>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</si>
  <si>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</si>
  <si>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</si>
  <si>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</si>
  <si>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</si>
  <si>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</si>
  <si>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</si>
  <si>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</si>
  <si>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</si>
  <si>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</si>
  <si>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</si>
  <si>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</si>
  <si>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</si>
  <si>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</si>
  <si>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</si>
  <si>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</si>
  <si>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</si>
  <si>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</si>
  <si>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</si>
  <si>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</si>
  <si>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</si>
  <si>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</si>
  <si>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</si>
  <si>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</si>
  <si>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</si>
  <si>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</si>
  <si>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</si>
  <si>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</si>
  <si>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</si>
  <si>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</si>
  <si>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</si>
  <si>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</si>
  <si>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</si>
  <si>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</si>
  <si>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</si>
  <si>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</si>
  <si>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</si>
  <si>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</si>
  <si>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</si>
  <si>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</si>
  <si>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</si>
  <si>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</si>
  <si>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</si>
  <si>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</si>
  <si>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</si>
  <si>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</si>
  <si>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</si>
  <si>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</si>
  <si>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</si>
  <si>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</si>
  <si>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</si>
  <si>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</si>
  <si>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</si>
  <si>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</si>
  <si>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</si>
  <si>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</si>
  <si>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</si>
  <si>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</si>
  <si>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</si>
  <si>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</si>
  <si>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</si>
  <si>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</si>
  <si>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</si>
  <si>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</si>
  <si>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</si>
  <si>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</si>
  <si>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</si>
  <si>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</si>
  <si>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</si>
  <si>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</si>
  <si>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</si>
  <si>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</si>
  <si>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</si>
  <si>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</si>
  <si>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</si>
  <si>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</si>
  <si>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</si>
  <si>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</si>
  <si>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</si>
  <si>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</si>
  <si>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</si>
  <si>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</si>
  <si>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</si>
  <si>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</si>
  <si>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</si>
  <si>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</si>
  <si>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</si>
  <si>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</si>
  <si>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</si>
  <si>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</si>
  <si>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</si>
  <si>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</si>
  <si>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</si>
  <si>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</si>
  <si>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</si>
  <si>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</si>
  <si>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</si>
  <si>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</si>
  <si>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</si>
  <si>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</si>
  <si>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</si>
  <si>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</si>
  <si>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</si>
  <si>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</si>
  <si>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</si>
  <si>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</si>
  <si>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</si>
  <si>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</si>
  <si>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</si>
  <si>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</si>
  <si>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</si>
  <si>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</si>
  <si>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</si>
  <si>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</si>
  <si>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</si>
  <si>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</si>
  <si>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</si>
  <si>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</si>
  <si>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</si>
  <si>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</si>
  <si>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</si>
  <si>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</si>
  <si>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</si>
  <si>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</si>
  <si>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</si>
  <si>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</si>
  <si>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</si>
  <si>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</si>
  <si>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</si>
  <si>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</si>
  <si>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</si>
  <si>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</si>
  <si>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</si>
  <si>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</si>
  <si>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</si>
  <si>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</si>
  <si>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</si>
  <si>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</si>
  <si>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</si>
  <si>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</si>
  <si>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</si>
  <si>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</si>
  <si>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</si>
  <si>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</si>
  <si>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</si>
  <si>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</si>
  <si>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</si>
  <si>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</si>
  <si>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</si>
  <si>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</si>
  <si>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</si>
  <si>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</si>
  <si>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</si>
  <si>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</si>
  <si>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</si>
  <si>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</si>
  <si>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</si>
  <si>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</si>
  <si>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</si>
  <si>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</si>
  <si>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</si>
  <si>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</si>
  <si>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</si>
  <si>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</si>
  <si>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</si>
  <si>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</si>
  <si>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</si>
  <si>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</si>
  <si>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</si>
  <si>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</si>
  <si>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</si>
  <si>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</si>
  <si>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</si>
  <si>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</si>
  <si>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</si>
  <si>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</si>
  <si>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</si>
  <si>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</si>
  <si>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</si>
  <si>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</si>
  <si>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</si>
  <si>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</si>
  <si>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</si>
  <si>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</si>
  <si>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</si>
  <si>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</si>
  <si>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</si>
  <si>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</si>
  <si>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</si>
  <si>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</si>
  <si>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</si>
  <si>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</si>
  <si>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</si>
  <si>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</si>
  <si>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</si>
  <si>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</si>
  <si>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</si>
  <si>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</si>
  <si>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</si>
  <si>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</si>
  <si>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</si>
  <si>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</si>
  <si>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</si>
  <si>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</si>
  <si>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</si>
  <si>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</si>
  <si>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</si>
  <si>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</si>
  <si>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</si>
  <si>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</si>
  <si>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</si>
  <si>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</si>
  <si>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</si>
  <si>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</si>
  <si>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</si>
  <si>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</si>
  <si>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</si>
  <si>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</si>
  <si>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</si>
  <si>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</si>
  <si>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</si>
  <si>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</si>
  <si>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</si>
  <si>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</si>
  <si>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</si>
  <si>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</si>
  <si>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</si>
  <si>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</si>
  <si>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</si>
  <si>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</si>
  <si>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</si>
  <si>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</si>
  <si>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</si>
  <si>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</si>
  <si>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</si>
  <si>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</si>
  <si>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</si>
  <si>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</si>
  <si>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</si>
  <si>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</si>
  <si>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</si>
  <si>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</si>
  <si>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</si>
  <si>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</si>
  <si>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</si>
  <si>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</si>
  <si>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</si>
  <si>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</si>
  <si>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</si>
  <si>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</si>
  <si>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</si>
  <si>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</si>
  <si>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</si>
  <si>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</si>
  <si>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</si>
  <si>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</si>
  <si>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</si>
  <si>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</si>
  <si>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</si>
  <si>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</si>
  <si>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</si>
  <si>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</si>
  <si>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</si>
  <si>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</si>
  <si>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</si>
  <si>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</si>
  <si>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</si>
  <si>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</si>
  <si>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</si>
  <si>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</si>
  <si>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</si>
  <si>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</si>
  <si>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</si>
  <si>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</si>
  <si>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</si>
  <si>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</si>
  <si>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</si>
  <si>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</si>
  <si>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</si>
  <si>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</si>
  <si>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</si>
  <si>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</si>
  <si>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</si>
  <si>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</si>
  <si>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</si>
  <si>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</si>
  <si>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</si>
  <si>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</si>
  <si>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</si>
  <si>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</si>
  <si>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</si>
  <si>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</si>
  <si>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</si>
  <si>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</si>
  <si>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</si>
  <si>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</si>
  <si>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</si>
  <si>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</si>
  <si>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</si>
  <si>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</si>
  <si>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</si>
  <si>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</si>
  <si>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</si>
  <si>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</si>
  <si>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</si>
  <si>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</si>
  <si>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</si>
  <si>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</si>
  <si>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</si>
  <si>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</si>
  <si>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</si>
  <si>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</si>
  <si>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</si>
  <si>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</si>
  <si>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</si>
  <si>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</si>
  <si>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</si>
  <si>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</si>
  <si>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</si>
  <si>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</si>
  <si>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</si>
  <si>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</si>
  <si>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</si>
  <si>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</si>
  <si>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</si>
  <si>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</si>
  <si>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</si>
  <si>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</si>
  <si>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</si>
  <si>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</si>
  <si>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</si>
  <si>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</si>
  <si>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</si>
  <si>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</si>
  <si>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</si>
  <si>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</si>
  <si>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</si>
  <si>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</si>
  <si>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</si>
  <si>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</si>
  <si>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</si>
  <si>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</si>
  <si>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</si>
  <si>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</si>
  <si>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</si>
  <si>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</si>
  <si>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</si>
  <si>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</si>
  <si>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</si>
  <si>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</si>
  <si>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</si>
  <si>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</si>
  <si>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</si>
  <si>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</si>
  <si>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</si>
  <si>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</si>
  <si>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</si>
  <si>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</si>
  <si>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</si>
  <si>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</si>
  <si>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</si>
  <si>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</si>
  <si>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</si>
  <si>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</si>
  <si>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</si>
  <si>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</si>
  <si>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</si>
  <si>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</si>
  <si>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</si>
  <si>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</si>
  <si>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</si>
  <si>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</si>
  <si>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</si>
  <si>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</si>
  <si>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</si>
  <si>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</si>
  <si>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</si>
  <si>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</si>
  <si>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</si>
  <si>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</si>
  <si>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</si>
  <si>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</si>
  <si>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</si>
  <si>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</si>
  <si>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</si>
  <si>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</si>
  <si>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</si>
  <si>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</si>
  <si>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</si>
  <si>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</si>
  <si>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</si>
  <si>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</si>
  <si>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</si>
  <si>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</si>
  <si>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</si>
  <si>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</si>
  <si>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</si>
  <si>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</si>
  <si>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</si>
  <si>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</si>
  <si>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</si>
  <si>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</si>
  <si>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</si>
  <si>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</si>
  <si>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</si>
  <si>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</si>
  <si>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</si>
  <si>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</si>
  <si>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</si>
  <si>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</si>
  <si>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</si>
  <si>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</si>
  <si>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</si>
  <si>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</si>
  <si>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</si>
  <si>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</si>
  <si>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</si>
  <si>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</si>
  <si>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</si>
  <si>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</si>
  <si>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</si>
  <si>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</si>
  <si>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</si>
  <si>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</si>
  <si>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</si>
  <si>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</si>
  <si>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</si>
  <si>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</si>
  <si>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</si>
  <si>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</si>
  <si>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</si>
  <si>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</si>
  <si>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</si>
  <si>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</si>
  <si>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</si>
  <si>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</si>
  <si>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</si>
  <si>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</si>
  <si>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</si>
  <si>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</si>
  <si>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</si>
  <si>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</si>
  <si>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</si>
  <si>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</si>
  <si>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</si>
  <si>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</si>
  <si>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</si>
  <si>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</si>
  <si>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</si>
  <si>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</si>
  <si>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</si>
  <si>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</si>
  <si>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</si>
  <si>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</si>
  <si>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</si>
  <si>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</si>
  <si>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</si>
  <si>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</si>
  <si>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</si>
  <si>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</si>
  <si>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</si>
  <si>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</si>
  <si>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</si>
  <si>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</si>
  <si>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</si>
  <si>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</si>
  <si>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</si>
  <si>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</si>
  <si>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</si>
  <si>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</si>
  <si>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</si>
  <si>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</si>
  <si>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</si>
  <si>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</si>
  <si>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</si>
  <si>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</si>
  <si>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</si>
  <si>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</si>
  <si>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</si>
  <si>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</si>
  <si>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</si>
  <si>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</si>
  <si>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</si>
  <si>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</si>
  <si>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</si>
  <si>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</si>
  <si>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</si>
  <si>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</si>
  <si>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</si>
  <si>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</si>
  <si>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</si>
  <si>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</si>
  <si>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</si>
  <si>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</si>
  <si>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</si>
  <si>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</si>
  <si>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</si>
  <si>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</si>
  <si>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</si>
  <si>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</si>
  <si>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</si>
  <si>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</si>
  <si>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</si>
  <si>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</si>
  <si>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</si>
  <si>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</si>
  <si>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</si>
  <si>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</si>
  <si>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</si>
  <si>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</si>
  <si>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</si>
  <si>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</si>
  <si>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</si>
  <si>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</si>
  <si>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</si>
  <si>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</si>
  <si>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</si>
  <si>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</si>
  <si>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</si>
  <si>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</si>
  <si>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</si>
  <si>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</si>
  <si>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</si>
  <si>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</si>
  <si>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</si>
  <si>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</si>
  <si>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</si>
  <si>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</si>
  <si>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</si>
  <si>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</si>
  <si>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</si>
  <si>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</si>
  <si>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</si>
  <si>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</si>
  <si>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</si>
  <si>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</si>
  <si>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</si>
  <si>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</si>
  <si>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</si>
  <si>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</si>
  <si>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</si>
  <si>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</si>
  <si>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</si>
  <si>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</si>
  <si>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</si>
  <si>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</si>
  <si>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</si>
  <si>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</si>
  <si>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</si>
  <si>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</si>
  <si>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</si>
  <si>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</si>
  <si>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</si>
  <si>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</si>
  <si>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</si>
  <si>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</si>
  <si>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</si>
  <si>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</si>
  <si>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</si>
  <si>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</si>
  <si>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</si>
  <si>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</si>
  <si>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</si>
  <si>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</si>
  <si>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</si>
  <si>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</si>
  <si>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</si>
  <si>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</si>
  <si>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</si>
  <si>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</si>
  <si>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</si>
  <si>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</si>
  <si>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</si>
  <si>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</si>
  <si>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</si>
  <si>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</si>
  <si>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</si>
  <si>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</si>
  <si>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</si>
  <si>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</si>
  <si>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</si>
  <si>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</si>
  <si>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</si>
  <si>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</si>
  <si>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</si>
  <si>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</si>
  <si>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</si>
  <si>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</si>
  <si>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</si>
  <si>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</si>
  <si>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</si>
  <si>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</si>
  <si>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</si>
  <si>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</si>
  <si>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</si>
  <si>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</si>
  <si>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</si>
  <si>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</si>
  <si>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</si>
  <si>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</si>
  <si>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</si>
  <si>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</si>
  <si>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</si>
  <si>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</si>
  <si>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</si>
  <si>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</si>
  <si>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</si>
  <si>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</si>
  <si>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</si>
  <si>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</si>
  <si>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</si>
  <si>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</si>
  <si>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</si>
  <si>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</si>
  <si>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</si>
  <si>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</si>
  <si>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</si>
  <si>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</si>
  <si>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</si>
  <si>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</si>
  <si>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</si>
  <si>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</si>
  <si>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</si>
  <si>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</si>
  <si>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</si>
  <si>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</si>
  <si>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</si>
  <si>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</si>
  <si>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</si>
  <si>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</si>
  <si>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</si>
  <si>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</si>
  <si>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</si>
  <si>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</si>
  <si>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</si>
  <si>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</si>
  <si>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</si>
  <si>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</si>
  <si>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</si>
  <si>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</si>
  <si>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</si>
  <si>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</si>
  <si>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</si>
  <si>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</si>
  <si>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</si>
  <si>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</si>
  <si>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</si>
  <si>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</si>
  <si>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</si>
  <si>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</si>
  <si>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</si>
  <si>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</si>
  <si>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</si>
  <si>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</si>
  <si>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</si>
  <si>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</si>
  <si>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</si>
  <si>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</si>
  <si>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</si>
  <si>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</si>
  <si>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</si>
  <si>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</si>
  <si>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</si>
  <si>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</si>
  <si>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</si>
  <si>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</si>
  <si>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</si>
  <si>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</si>
  <si>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</si>
  <si>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</si>
  <si>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</si>
  <si>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</si>
  <si>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</si>
  <si>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</si>
  <si>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</si>
  <si>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</si>
  <si>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</si>
  <si>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</si>
  <si>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</si>
  <si>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</si>
  <si>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</si>
  <si>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</si>
  <si>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</si>
  <si>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</si>
  <si>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</si>
  <si>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</si>
  <si>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</si>
  <si>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</si>
  <si>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</si>
  <si>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</si>
  <si>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</si>
  <si>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</si>
  <si>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</si>
  <si>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</si>
  <si>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</si>
  <si>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</si>
  <si>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</si>
  <si>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</si>
  <si>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</si>
  <si>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</si>
  <si>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</si>
  <si>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</si>
  <si>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</si>
  <si>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</si>
  <si>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</si>
  <si>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</si>
  <si>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</si>
  <si>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</si>
  <si>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</si>
  <si>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</si>
  <si>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</si>
  <si>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</si>
  <si>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</si>
  <si>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</si>
  <si>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</si>
  <si>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</si>
  <si>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</si>
  <si>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</si>
  <si>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</si>
  <si>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</si>
  <si>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</si>
  <si>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</si>
  <si>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</si>
  <si>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</si>
  <si>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</si>
  <si>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</si>
  <si>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</si>
  <si>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</si>
  <si>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</si>
  <si>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</si>
  <si>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</si>
  <si>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</si>
  <si>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</si>
  <si>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</si>
  <si>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</si>
  <si>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</si>
  <si>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</si>
  <si>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</si>
  <si>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</si>
  <si>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</si>
  <si>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</si>
  <si>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</si>
  <si>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</si>
  <si>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</si>
  <si>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</si>
  <si>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</si>
  <si>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</si>
  <si>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</si>
  <si>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</si>
  <si>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</si>
  <si>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</si>
  <si>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</si>
  <si>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</si>
  <si>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</si>
  <si>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</si>
  <si>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</si>
  <si>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</si>
  <si>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</si>
  <si>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</si>
  <si>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</si>
  <si>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</si>
  <si>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</si>
  <si>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</si>
  <si>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</si>
  <si>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</si>
  <si>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</si>
  <si>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</si>
  <si>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</si>
  <si>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</si>
  <si>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</si>
  <si>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</si>
  <si>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</si>
  <si>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</si>
  <si>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</si>
  <si>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</si>
  <si>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</si>
  <si>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</si>
  <si>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</si>
  <si>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</si>
  <si>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</si>
  <si>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</si>
  <si>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</si>
  <si>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</si>
  <si>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</si>
  <si>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</si>
  <si>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</si>
  <si>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</si>
  <si>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</si>
  <si>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</si>
  <si>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</si>
  <si>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</si>
  <si>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</si>
  <si>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</si>
  <si>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</si>
  <si>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</si>
  <si>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</si>
  <si>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</si>
  <si>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</si>
  <si>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</si>
  <si>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</si>
  <si>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</si>
  <si>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</si>
  <si>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</si>
  <si>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</si>
  <si>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</si>
  <si>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</si>
  <si>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</si>
  <si>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</si>
  <si>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</si>
  <si>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</si>
  <si>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</si>
  <si>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</si>
  <si>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</si>
  <si>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</si>
  <si>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</si>
  <si>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</si>
  <si>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</si>
  <si>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</si>
  <si>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</si>
  <si>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</si>
  <si>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</si>
  <si>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</si>
  <si>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</si>
  <si>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</si>
  <si>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</si>
  <si>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</si>
  <si>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</si>
  <si>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</si>
  <si>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</si>
  <si>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</si>
  <si>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</si>
  <si>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</si>
  <si>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</si>
  <si>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</si>
  <si>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</si>
  <si>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</si>
  <si>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</si>
  <si>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</si>
  <si>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</si>
  <si>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</si>
  <si>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</si>
  <si>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</si>
  <si>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</si>
  <si>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</si>
  <si>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</si>
  <si>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</si>
  <si>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</si>
  <si>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</si>
  <si>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</si>
  <si>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</si>
  <si>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</si>
  <si>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</si>
  <si>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</si>
  <si>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</si>
  <si>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</si>
  <si>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</si>
  <si>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</si>
  <si>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</si>
  <si>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</si>
  <si>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</si>
  <si>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</si>
  <si>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</si>
  <si>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</si>
  <si>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</si>
  <si>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</si>
  <si>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</si>
  <si>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</si>
  <si>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</si>
  <si>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</si>
  <si>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</si>
  <si>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</si>
  <si>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</si>
  <si>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</si>
  <si>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</si>
  <si>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</si>
  <si>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</si>
  <si>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</si>
  <si>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</si>
  <si>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</si>
  <si>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</si>
  <si>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</si>
  <si>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</si>
  <si>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</si>
  <si>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</si>
  <si>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</si>
  <si>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</si>
  <si>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</si>
  <si>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</si>
  <si>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</si>
  <si>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</si>
  <si>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</si>
  <si>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</si>
  <si>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</si>
  <si>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</si>
  <si>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</si>
  <si>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</si>
  <si>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</si>
  <si>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</si>
  <si>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</si>
  <si>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</si>
  <si>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</si>
  <si>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</si>
  <si>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</si>
  <si>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</si>
  <si>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</si>
  <si>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</si>
  <si>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</si>
  <si>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</si>
  <si>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</si>
  <si>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</si>
  <si>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</si>
  <si>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</si>
  <si>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</si>
  <si>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</si>
  <si>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</si>
  <si>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</si>
  <si>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</si>
  <si>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</si>
  <si>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</si>
  <si>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</si>
  <si>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</si>
  <si>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</si>
  <si>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</si>
  <si>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</si>
  <si>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</si>
  <si>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</si>
  <si>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</si>
  <si>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</si>
  <si>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</si>
  <si>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</si>
  <si>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</si>
  <si>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</si>
  <si>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</si>
  <si>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</si>
  <si>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</si>
  <si>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</si>
  <si>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</si>
  <si>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</si>
  <si>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</si>
  <si>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</si>
  <si>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</si>
  <si>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</si>
  <si>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</si>
  <si>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</si>
  <si>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</si>
  <si>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</si>
  <si>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</si>
  <si>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</si>
  <si>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</si>
  <si>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</si>
  <si>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</si>
  <si>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</si>
  <si>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</si>
  <si>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</si>
  <si>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</si>
  <si>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</si>
  <si>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</si>
  <si>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</si>
  <si>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</si>
  <si>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</si>
  <si>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</si>
  <si>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</si>
  <si>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</si>
  <si>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</si>
  <si>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</si>
  <si>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</si>
  <si>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</si>
  <si>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</si>
  <si>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</si>
  <si>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</si>
  <si>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</si>
  <si>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</si>
  <si>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</si>
  <si>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</si>
  <si>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</si>
  <si>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</si>
  <si>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</si>
  <si>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</si>
  <si>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</si>
  <si>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</si>
  <si>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</si>
  <si>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</si>
  <si>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</si>
  <si>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</si>
  <si>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</si>
  <si>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</si>
  <si>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</si>
  <si>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</si>
  <si>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</si>
  <si>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</si>
  <si>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</si>
  <si>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</si>
  <si>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</si>
  <si>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</si>
  <si>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</si>
  <si>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</si>
  <si>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</si>
  <si>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</si>
  <si>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</si>
  <si>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</si>
  <si>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</si>
  <si>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</si>
  <si>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</si>
  <si>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</si>
  <si>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</si>
  <si>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</si>
  <si>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</si>
  <si>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</si>
  <si>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</si>
  <si>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</si>
  <si>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</si>
  <si>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</si>
  <si>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</si>
  <si>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</si>
  <si>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</si>
  <si>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</si>
  <si>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</si>
  <si>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</si>
  <si>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</si>
  <si>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</si>
  <si>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</si>
  <si>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</si>
  <si>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</si>
  <si>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</si>
  <si>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</si>
  <si>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</si>
  <si>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</si>
  <si>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</si>
  <si>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</si>
  <si>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</si>
  <si>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</si>
  <si>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</si>
  <si>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</si>
  <si>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</si>
  <si>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</si>
  <si>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</si>
  <si>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</si>
  <si>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</si>
  <si>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</si>
  <si>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</si>
  <si>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</si>
  <si>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</si>
  <si>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</si>
  <si>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</si>
  <si>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</si>
  <si>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</si>
  <si>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</si>
  <si>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</si>
  <si>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</si>
  <si>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</si>
  <si>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</si>
  <si>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</si>
  <si>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</si>
  <si>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</si>
  <si>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</si>
  <si>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</si>
  <si>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</si>
  <si>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</si>
  <si>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</si>
  <si>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</si>
  <si>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</si>
  <si>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</si>
  <si>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</si>
  <si>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</si>
  <si>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</si>
  <si>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</si>
  <si>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</si>
  <si>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</si>
  <si>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</si>
  <si>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</si>
  <si>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</si>
  <si>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</si>
  <si>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</si>
  <si>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</si>
  <si>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</si>
  <si>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</si>
  <si>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</si>
  <si>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</si>
  <si>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</si>
  <si>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</si>
  <si>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</si>
  <si>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</si>
  <si>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</si>
  <si>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</si>
  <si>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</si>
  <si>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</si>
  <si>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</si>
  <si>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</si>
  <si>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</si>
  <si>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</si>
  <si>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</si>
  <si>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</si>
  <si>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</si>
  <si>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</si>
  <si>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</si>
  <si>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</si>
  <si>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</si>
  <si>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</si>
  <si>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</si>
  <si>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</si>
  <si>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</si>
  <si>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</si>
  <si>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</si>
  <si>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</si>
  <si>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</si>
  <si>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</si>
  <si>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</si>
  <si>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</si>
  <si>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</si>
  <si>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</si>
  <si>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</si>
  <si>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</si>
  <si>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</si>
  <si>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</si>
  <si>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</si>
  <si>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</si>
  <si>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</si>
  <si>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</si>
  <si>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</si>
  <si>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</si>
  <si>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</si>
  <si>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</si>
  <si>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</si>
  <si>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</si>
  <si>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</si>
  <si>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</si>
  <si>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</si>
  <si>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</si>
  <si>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</si>
  <si>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</si>
  <si>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</si>
  <si>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</si>
  <si>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</si>
  <si>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</si>
  <si>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</si>
  <si>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</si>
  <si>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</si>
  <si>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</si>
  <si>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</si>
  <si>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</si>
  <si>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</si>
  <si>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</si>
  <si>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</si>
  <si>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</si>
  <si>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</si>
  <si>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</si>
  <si>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</si>
  <si>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</si>
  <si>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</si>
  <si>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</si>
  <si>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</si>
  <si>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</si>
  <si>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</si>
  <si>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</si>
  <si>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</si>
  <si>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</si>
  <si>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</si>
  <si>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</si>
  <si>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</si>
  <si>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</si>
  <si>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</si>
  <si>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</si>
  <si>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</si>
  <si>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</si>
  <si>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</si>
  <si>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</si>
  <si>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</si>
  <si>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</si>
  <si>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</si>
  <si>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</si>
  <si>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</si>
  <si>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</si>
  <si>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</si>
  <si>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</si>
  <si>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</si>
  <si>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</si>
  <si>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</si>
  <si>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</si>
  <si>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</si>
  <si>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</si>
  <si>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</si>
  <si>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</si>
  <si>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</si>
  <si>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</si>
  <si>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</si>
  <si>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</si>
  <si>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</si>
  <si>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</si>
  <si>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</si>
  <si>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</si>
  <si>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</si>
  <si>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</si>
  <si>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</si>
  <si>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</si>
  <si>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</si>
  <si>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</si>
  <si>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</si>
  <si>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</si>
  <si>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</si>
  <si>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</si>
  <si>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</si>
  <si>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</si>
  <si>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</si>
  <si>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</si>
  <si>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</si>
  <si>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</si>
  <si>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</si>
  <si>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</si>
  <si>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</si>
  <si>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</si>
  <si>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</si>
  <si>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</si>
  <si>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</si>
  <si>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</si>
  <si>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</si>
  <si>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</si>
  <si>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</si>
  <si>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</si>
  <si>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</si>
  <si>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</si>
  <si>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</si>
  <si>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</si>
  <si>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</si>
  <si>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</si>
  <si>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</si>
  <si>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</si>
  <si>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</si>
  <si>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</si>
  <si>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</si>
  <si>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</si>
  <si>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</si>
  <si>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</si>
  <si>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</si>
  <si>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</si>
  <si>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</si>
  <si>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</si>
  <si>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</si>
  <si>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</si>
  <si>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</si>
  <si>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</si>
  <si>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</si>
  <si>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</si>
  <si>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</si>
  <si>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</si>
  <si>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</si>
  <si>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</si>
  <si>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</si>
  <si>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</si>
  <si>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</si>
  <si>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</si>
  <si>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</si>
  <si>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</si>
  <si>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</si>
  <si>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</si>
  <si>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</si>
  <si>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</si>
  <si>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</si>
  <si>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</si>
  <si>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</si>
  <si>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</si>
  <si>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</si>
  <si>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</si>
  <si>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</si>
  <si>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</si>
  <si>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</si>
  <si>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</si>
  <si>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</si>
  <si>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</si>
  <si>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</si>
  <si>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</si>
  <si>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</si>
  <si>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</si>
  <si>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</si>
  <si>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</si>
  <si>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</si>
  <si>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</si>
  <si>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</si>
  <si>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</si>
  <si>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</si>
  <si>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</si>
  <si>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</si>
  <si>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</si>
  <si>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</si>
  <si>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</si>
  <si>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</si>
  <si>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</si>
  <si>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</si>
  <si>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</si>
  <si>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</si>
  <si>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</si>
  <si>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</si>
  <si>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</si>
  <si>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</si>
  <si>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</si>
  <si>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</si>
  <si>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</si>
  <si>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</si>
  <si>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</si>
  <si>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</si>
  <si>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</si>
  <si>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</si>
  <si>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</si>
  <si>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</si>
  <si>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</si>
  <si>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</si>
  <si>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</si>
  <si>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</si>
  <si>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</si>
  <si>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</si>
  <si>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</si>
  <si>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</si>
  <si>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</si>
  <si>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</si>
  <si>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</si>
  <si>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</si>
  <si>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</si>
  <si>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</si>
  <si>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</si>
  <si>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</si>
  <si>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</si>
  <si>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</si>
  <si>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</si>
  <si>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</si>
  <si>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</si>
  <si>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</si>
  <si>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</si>
  <si>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</si>
  <si>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</si>
  <si>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</si>
  <si>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</si>
  <si>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</si>
  <si>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</si>
  <si>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</si>
  <si>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</si>
  <si>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</si>
  <si>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</si>
  <si>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</si>
  <si>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</si>
  <si>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</si>
  <si>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</si>
  <si>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</si>
  <si>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</si>
  <si>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</si>
  <si>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</si>
  <si>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</si>
  <si>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</si>
  <si>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</si>
  <si>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</si>
  <si>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</si>
  <si>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</si>
  <si>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</si>
  <si>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</si>
  <si>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</si>
  <si>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</si>
  <si>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</si>
  <si>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</si>
  <si>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</si>
  <si>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</si>
  <si>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</si>
  <si>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</si>
  <si>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</si>
  <si>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</si>
  <si>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</si>
  <si>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</si>
  <si>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</si>
  <si>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</si>
  <si>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</si>
  <si>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</si>
  <si>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</si>
  <si>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</si>
  <si>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</si>
  <si>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</si>
  <si>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</si>
  <si>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</si>
  <si>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</si>
  <si>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</si>
  <si>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</si>
  <si>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</si>
  <si>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</si>
  <si>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</si>
  <si>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</si>
  <si>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</si>
  <si>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</si>
  <si>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</si>
  <si>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</si>
  <si>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</si>
  <si>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</si>
  <si>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</si>
  <si>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</si>
  <si>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</si>
  <si>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</si>
  <si>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</si>
  <si>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</si>
  <si>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</si>
  <si>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</si>
  <si>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</si>
  <si>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</si>
  <si>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</si>
  <si>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</si>
  <si>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</si>
  <si>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</si>
  <si>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</si>
  <si>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</si>
  <si>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</si>
  <si>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</si>
  <si>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</si>
  <si>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</si>
  <si>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</si>
  <si>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</si>
  <si>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</si>
  <si>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</si>
  <si>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</si>
  <si>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</si>
  <si>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</si>
  <si>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</si>
  <si>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</si>
  <si>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</si>
  <si>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</si>
  <si>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</si>
  <si>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</si>
  <si>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</si>
  <si>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</si>
  <si>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</si>
  <si>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</si>
  <si>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</si>
  <si>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</si>
  <si>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</si>
  <si>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</si>
  <si>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</si>
  <si>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</si>
  <si>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</si>
  <si>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</si>
  <si>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</si>
  <si>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</si>
  <si>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</si>
  <si>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</si>
  <si>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</si>
  <si>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</si>
  <si>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</si>
  <si>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</si>
  <si>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</si>
  <si>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</si>
  <si>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</si>
  <si>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</si>
  <si>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</si>
  <si>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</si>
  <si>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</si>
  <si>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</si>
  <si>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</si>
  <si>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</si>
  <si>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</si>
  <si>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</si>
  <si>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</si>
  <si>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</si>
  <si>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</si>
  <si>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</si>
  <si>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</si>
  <si>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</si>
  <si>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</si>
  <si>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</si>
  <si>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</si>
  <si>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</si>
  <si>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</si>
  <si>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</si>
  <si>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</si>
  <si>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</si>
  <si>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</si>
  <si>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</si>
  <si>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</si>
  <si>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</si>
  <si>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</si>
  <si>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</si>
  <si>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</si>
  <si>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</si>
  <si>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</si>
  <si>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</si>
  <si>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</si>
  <si>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</si>
  <si>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</si>
  <si>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</si>
  <si>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</si>
  <si>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</si>
  <si>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</si>
  <si>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</si>
  <si>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</si>
  <si>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</si>
  <si>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</si>
  <si>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</si>
  <si>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</si>
  <si>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</si>
  <si>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</si>
  <si>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</si>
  <si>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</si>
  <si>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</si>
  <si>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</si>
  <si>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</si>
  <si>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</si>
  <si>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</si>
  <si>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</si>
  <si>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</si>
  <si>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</si>
  <si>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</si>
  <si>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</si>
  <si>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</si>
  <si>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</si>
  <si>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</si>
  <si>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</si>
  <si>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</si>
  <si>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</si>
  <si>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</si>
  <si>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</si>
  <si>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</si>
  <si>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</si>
  <si>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</si>
  <si>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</si>
  <si>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</si>
  <si>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</si>
  <si>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</si>
  <si>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</si>
  <si>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</si>
  <si>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</si>
  <si>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</si>
  <si>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</si>
  <si>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</si>
  <si>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</si>
  <si>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</si>
  <si>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</si>
  <si>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</si>
  <si>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</si>
  <si>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</si>
  <si>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</si>
  <si>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</si>
  <si>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</si>
  <si>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</si>
  <si>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</si>
  <si>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</si>
  <si>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</si>
  <si>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</si>
  <si>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</si>
  <si>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</si>
  <si>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</si>
  <si>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</si>
  <si>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</si>
  <si>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</si>
  <si>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</si>
  <si>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</si>
  <si>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</si>
  <si>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</si>
  <si>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</si>
  <si>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</si>
  <si>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</si>
  <si>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</si>
  <si>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</si>
  <si>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</si>
  <si>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</si>
  <si>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</si>
  <si>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</si>
  <si>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</si>
  <si>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</si>
  <si>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</si>
  <si>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</si>
  <si>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</si>
  <si>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</si>
  <si>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</si>
  <si>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</si>
  <si>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</si>
  <si>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</si>
  <si>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</si>
  <si>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</si>
  <si>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</si>
  <si>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</si>
  <si>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</si>
  <si>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</si>
  <si>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</si>
  <si>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</si>
  <si>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</si>
  <si>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</si>
  <si>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</si>
  <si>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</si>
  <si>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</si>
  <si>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</si>
  <si>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</si>
  <si>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</si>
  <si>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</si>
  <si>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</si>
  <si>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</si>
  <si>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</si>
  <si>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</si>
  <si>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</si>
  <si>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</si>
  <si>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</si>
  <si>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</si>
  <si>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</si>
  <si>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</si>
  <si>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</si>
  <si>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</si>
  <si>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</si>
  <si>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</si>
  <si>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</si>
  <si>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</si>
  <si>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</si>
  <si>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</si>
  <si>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</si>
  <si>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</si>
  <si>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</si>
  <si>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</si>
  <si>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</si>
  <si>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</si>
  <si>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</si>
  <si>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</si>
  <si>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</si>
  <si>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</si>
  <si>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</si>
  <si>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</si>
  <si>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</si>
  <si>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</si>
  <si>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</si>
  <si>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</si>
  <si>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</si>
  <si>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</si>
  <si>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</si>
  <si>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</si>
  <si>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</si>
  <si>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</si>
  <si>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</si>
  <si>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</si>
  <si>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</si>
  <si>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</si>
  <si>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</si>
  <si>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</si>
  <si>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</si>
  <si>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</si>
  <si>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</si>
  <si>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</si>
  <si>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</si>
  <si>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</si>
  <si>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</si>
  <si>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</si>
  <si>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</si>
  <si>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</si>
  <si>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</si>
  <si>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</si>
  <si>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</si>
  <si>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</si>
  <si>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</si>
  <si>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</si>
  <si>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</si>
  <si>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</si>
  <si>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</si>
  <si>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</si>
  <si>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</si>
  <si>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</si>
  <si>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</si>
  <si>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</si>
  <si>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</si>
  <si>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</si>
  <si>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</si>
  <si>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</si>
  <si>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</si>
  <si>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</si>
  <si>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</si>
  <si>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</si>
  <si>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</si>
  <si>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</si>
  <si>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</si>
  <si>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</si>
  <si>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</si>
  <si>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</si>
  <si>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</si>
  <si>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</si>
  <si>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</si>
  <si>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</si>
  <si>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</si>
  <si>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</si>
  <si>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</si>
  <si>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</si>
  <si>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</si>
  <si>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</si>
  <si>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</si>
  <si>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</si>
  <si>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</si>
  <si>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</si>
  <si>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</si>
  <si>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</si>
  <si>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</si>
  <si>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</si>
  <si>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</si>
  <si>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</si>
  <si>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</si>
  <si>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</si>
  <si>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</si>
  <si>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</si>
  <si>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</si>
  <si>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</si>
  <si>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</si>
  <si>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</si>
  <si>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</si>
  <si>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</si>
  <si>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</si>
  <si>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</si>
  <si>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</si>
  <si>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</si>
  <si>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</si>
  <si>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</si>
  <si>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</si>
  <si>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</si>
  <si>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</si>
  <si>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</si>
  <si>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</si>
  <si>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</si>
  <si>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</si>
  <si>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</si>
  <si>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</si>
  <si>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</si>
  <si>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</si>
  <si>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</si>
  <si>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</si>
  <si>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</si>
  <si>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</si>
  <si>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</si>
  <si>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</si>
  <si>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</si>
  <si>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</si>
  <si>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</si>
  <si>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</si>
  <si>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</si>
  <si>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</si>
  <si>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</si>
  <si>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</si>
  <si>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</si>
  <si>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</si>
  <si>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</si>
  <si>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</si>
  <si>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</si>
  <si>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</si>
  <si>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</si>
  <si>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</si>
  <si>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</si>
  <si>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</si>
  <si>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</si>
  <si>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</si>
  <si>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</si>
  <si>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</si>
  <si>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</si>
  <si>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</si>
  <si>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</si>
  <si>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</si>
  <si>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</si>
  <si>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</si>
  <si>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</si>
  <si>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</si>
  <si>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</si>
  <si>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</si>
  <si>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</si>
  <si>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</si>
  <si>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</si>
  <si>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</si>
  <si>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</si>
  <si>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</si>
  <si>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</si>
  <si>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</si>
  <si>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</si>
  <si>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</si>
  <si>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</si>
  <si>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</si>
  <si>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</si>
  <si>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</si>
  <si>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</si>
  <si>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</si>
  <si>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</si>
  <si>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</si>
  <si>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</si>
  <si>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</si>
  <si>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</si>
  <si>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</si>
  <si>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</si>
  <si>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</si>
  <si>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</si>
  <si>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</si>
  <si>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</si>
  <si>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</si>
  <si>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</si>
  <si>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</si>
  <si>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</si>
  <si>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</si>
  <si>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</si>
  <si>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</si>
  <si>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</si>
  <si>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</si>
  <si>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</si>
  <si>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</si>
  <si>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</si>
  <si>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</si>
  <si>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</si>
  <si>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</si>
  <si>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</si>
  <si>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</si>
  <si>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</si>
  <si>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</si>
  <si>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</si>
  <si>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</si>
  <si>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</si>
  <si>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</si>
  <si>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</si>
  <si>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</si>
  <si>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</si>
  <si>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</si>
  <si>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</si>
  <si>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</si>
  <si>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</si>
  <si>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</si>
  <si>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</si>
  <si>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</si>
  <si>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</si>
  <si>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</si>
  <si>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</si>
  <si>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</si>
  <si>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</si>
  <si>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</si>
  <si>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</si>
  <si>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</si>
  <si>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</si>
  <si>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</si>
  <si>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</si>
  <si>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</si>
  <si>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</si>
  <si>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</si>
  <si>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</si>
  <si>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</si>
  <si>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</si>
  <si>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</si>
  <si>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</si>
  <si>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</si>
  <si>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</si>
  <si>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</si>
  <si>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</si>
  <si>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</si>
  <si>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</si>
  <si>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</si>
  <si>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</si>
  <si>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</si>
  <si>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</si>
  <si>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</si>
  <si>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</si>
  <si>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</si>
  <si>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</si>
  <si>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</si>
  <si>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</si>
  <si>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</si>
  <si>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</si>
  <si>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</si>
  <si>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</si>
  <si>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</si>
  <si>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</si>
  <si>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</si>
  <si>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</si>
  <si>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</si>
  <si>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</si>
  <si>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</si>
  <si>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</si>
  <si>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</si>
  <si>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</si>
  <si>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</si>
  <si>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</si>
  <si>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</si>
  <si>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</si>
  <si>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</si>
  <si>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</si>
  <si>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</si>
  <si>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</si>
  <si>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</si>
  <si>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</si>
  <si>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</si>
  <si>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</si>
  <si>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</si>
  <si>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</si>
  <si>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</si>
  <si>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</si>
  <si>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</si>
  <si>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</si>
  <si>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</si>
  <si>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</si>
  <si>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</si>
  <si>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</si>
  <si>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</si>
  <si>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</si>
  <si>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</si>
  <si>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</si>
  <si>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</si>
  <si>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</si>
  <si>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</si>
  <si>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</si>
  <si>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</si>
  <si>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</si>
  <si>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</si>
  <si>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</si>
  <si>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</si>
  <si>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</si>
  <si>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</si>
  <si>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</si>
  <si>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</si>
  <si>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</si>
  <si>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</si>
  <si>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</si>
  <si>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</si>
  <si>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</si>
  <si>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</si>
  <si>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</si>
  <si>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</si>
  <si>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</si>
  <si>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</si>
  <si>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</si>
  <si>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</si>
  <si>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</si>
  <si>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</si>
  <si>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</si>
  <si>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</si>
  <si>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</si>
  <si>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</si>
  <si>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</si>
  <si>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</si>
  <si>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</si>
  <si>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</si>
  <si>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</si>
  <si>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</si>
  <si>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</si>
  <si>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</si>
  <si>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</si>
  <si>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</si>
  <si>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</si>
  <si>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</si>
  <si>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</si>
  <si>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</si>
  <si>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</si>
  <si>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</si>
  <si>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</si>
  <si>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</si>
  <si>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</si>
  <si>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</si>
  <si>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</si>
  <si>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</si>
  <si>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</si>
  <si>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</si>
  <si>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</si>
  <si>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</si>
  <si>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</si>
  <si>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</si>
  <si>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</si>
  <si>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</si>
  <si>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</si>
  <si>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</si>
  <si>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</si>
  <si>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</si>
  <si>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</si>
  <si>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</si>
  <si>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</si>
  <si>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</si>
  <si>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</si>
  <si>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</si>
  <si>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</si>
  <si>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</si>
  <si>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</si>
  <si>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</si>
  <si>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</si>
  <si>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</si>
  <si>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</si>
  <si>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</si>
  <si>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</si>
  <si>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</si>
  <si>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</si>
  <si>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</si>
  <si>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</si>
  <si>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</si>
  <si>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</si>
  <si>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</si>
  <si>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</si>
  <si>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</si>
  <si>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</si>
  <si>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</si>
  <si>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</si>
  <si>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</si>
  <si>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</si>
  <si>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</si>
  <si>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</si>
  <si>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</si>
  <si>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</si>
  <si>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</si>
  <si>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</si>
  <si>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</si>
  <si>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</si>
  <si>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</si>
  <si>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</si>
  <si>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</si>
  <si>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</si>
  <si>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</si>
  <si>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</si>
  <si>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</si>
  <si>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</si>
  <si>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</si>
  <si>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</si>
  <si>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</si>
  <si>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</si>
  <si>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</si>
  <si>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</si>
  <si>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</si>
  <si>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</si>
  <si>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</si>
  <si>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</si>
  <si>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</si>
  <si>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</si>
  <si>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</si>
  <si>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</si>
  <si>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</si>
  <si>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</si>
  <si>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</si>
  <si>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</si>
  <si>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</si>
  <si>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</si>
  <si>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</si>
  <si>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</si>
  <si>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</si>
  <si>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</si>
  <si>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</si>
  <si>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</si>
  <si>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</si>
  <si>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</si>
  <si>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</si>
  <si>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</si>
  <si>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</si>
  <si>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</si>
  <si>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</si>
  <si>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</si>
  <si>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</si>
  <si>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</si>
  <si>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</si>
  <si>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</si>
  <si>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</si>
  <si>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</si>
  <si>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</si>
  <si>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</si>
  <si>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</si>
  <si>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</si>
  <si>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</si>
  <si>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</si>
  <si>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</si>
  <si>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</si>
  <si>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</si>
  <si>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</si>
  <si>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</si>
  <si>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</si>
  <si>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</si>
  <si>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</si>
  <si>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</si>
  <si>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</si>
  <si>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</si>
  <si>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</si>
  <si>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</si>
  <si>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</si>
  <si>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</si>
  <si>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</si>
  <si>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</si>
  <si>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</si>
  <si>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</si>
  <si>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</si>
  <si>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</si>
  <si>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</si>
  <si>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</si>
  <si>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</si>
  <si>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</si>
  <si>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</si>
  <si>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</si>
  <si>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</si>
  <si>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</si>
  <si>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</si>
  <si>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</si>
  <si>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</si>
  <si>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</si>
  <si>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</si>
  <si>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</si>
  <si>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</si>
  <si>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</si>
  <si>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</si>
  <si>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</si>
  <si>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</si>
  <si>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</si>
  <si>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</si>
  <si>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</si>
  <si>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</si>
  <si>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</si>
  <si>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</si>
  <si>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</si>
  <si>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</si>
  <si>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</si>
  <si>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</si>
  <si>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</si>
  <si>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</si>
  <si>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</si>
  <si>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</si>
  <si>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</si>
  <si>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</si>
  <si>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</si>
  <si>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</si>
  <si>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</si>
  <si>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</si>
  <si>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</si>
  <si>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</si>
  <si>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</si>
  <si>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</si>
  <si>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</si>
  <si>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</si>
  <si>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</si>
  <si>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</si>
  <si>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</si>
  <si>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</si>
  <si>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</si>
  <si>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</si>
  <si>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</si>
  <si>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</si>
  <si>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</si>
  <si>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</si>
  <si>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</si>
  <si>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</si>
  <si>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</si>
  <si>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</si>
  <si>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</si>
  <si>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</si>
  <si>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</si>
  <si>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</si>
  <si>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</si>
  <si>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</si>
  <si>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</si>
  <si>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</si>
  <si>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</si>
  <si>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</si>
  <si>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</si>
  <si>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</si>
  <si>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</si>
  <si>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</si>
  <si>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</si>
  <si>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</si>
  <si>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</si>
  <si>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</si>
  <si>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</si>
  <si>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</si>
  <si>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</si>
  <si>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</si>
  <si>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</si>
  <si>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</si>
  <si>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</si>
  <si>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</si>
  <si>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</si>
  <si>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</si>
  <si>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</si>
  <si>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</si>
  <si>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</si>
  <si>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</si>
  <si>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</si>
  <si>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</si>
  <si>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</si>
  <si>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</si>
  <si>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</si>
  <si>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</si>
  <si>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</si>
  <si>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</si>
  <si>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</si>
  <si>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</si>
  <si>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</si>
  <si>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</si>
  <si>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</si>
  <si>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</si>
  <si>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</si>
  <si>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</si>
  <si>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</si>
  <si>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</si>
  <si>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</si>
  <si>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</si>
  <si>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</si>
  <si>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</si>
  <si>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</si>
  <si>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</si>
  <si>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</si>
  <si>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</si>
  <si>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</si>
  <si>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</si>
  <si>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</si>
  <si>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</si>
  <si>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</si>
  <si>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</si>
  <si>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</si>
  <si>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</si>
  <si>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</si>
  <si>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</si>
  <si>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</si>
  <si>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</si>
  <si>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</si>
  <si>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</si>
  <si>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</si>
  <si>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</si>
  <si>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</si>
  <si>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</si>
  <si>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</si>
  <si>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</si>
  <si>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</si>
  <si>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</si>
  <si>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</si>
  <si>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</si>
  <si>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</si>
  <si>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</si>
  <si>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</si>
  <si>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</si>
  <si>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</si>
  <si>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</si>
  <si>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</si>
  <si>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</si>
  <si>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</si>
  <si>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</si>
  <si>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</si>
  <si>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</si>
  <si>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</si>
  <si>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</si>
  <si>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</si>
  <si>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</si>
  <si>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</si>
  <si>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</si>
  <si>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</si>
  <si>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</si>
  <si>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</si>
  <si>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</si>
  <si>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</si>
  <si>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</si>
  <si>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</si>
  <si>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</si>
  <si>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</si>
  <si>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</si>
  <si>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</si>
  <si>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</si>
  <si>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</si>
  <si>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</si>
  <si>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</si>
  <si>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</si>
  <si>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</si>
  <si>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</si>
  <si>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</si>
  <si>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</si>
  <si>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</si>
  <si>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</si>
  <si>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</si>
  <si>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</si>
  <si>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</si>
  <si>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</si>
  <si>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</si>
  <si>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</si>
  <si>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</si>
  <si>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</si>
  <si>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</si>
  <si>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</si>
  <si>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</si>
  <si>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</si>
  <si>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</si>
  <si>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</si>
  <si>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</si>
  <si>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</si>
  <si>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</si>
  <si>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</si>
  <si>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</si>
  <si>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</si>
  <si>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</si>
  <si>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</si>
  <si>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</si>
  <si>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</si>
  <si>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</si>
  <si>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</si>
  <si>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</si>
  <si>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</si>
  <si>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</si>
  <si>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</si>
  <si>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</si>
  <si>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</si>
  <si>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</si>
  <si>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</si>
  <si>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</si>
  <si>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</si>
  <si>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</si>
  <si>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</si>
  <si>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</si>
  <si>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</si>
  <si>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</si>
  <si>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</si>
  <si>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</si>
  <si>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</si>
  <si>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</si>
  <si>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</si>
  <si>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</si>
  <si>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</si>
  <si>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</si>
  <si>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</si>
  <si>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</si>
  <si>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</si>
  <si>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</si>
  <si>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</si>
  <si>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</si>
  <si>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</si>
  <si>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</si>
  <si>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</si>
  <si>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</si>
  <si>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</si>
  <si>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</si>
  <si>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</si>
  <si>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</si>
  <si>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</si>
  <si>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</si>
  <si>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</si>
  <si>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</si>
  <si>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</si>
  <si>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</si>
  <si>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</si>
  <si>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</si>
  <si>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</si>
  <si>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</si>
  <si>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</si>
  <si>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</si>
  <si>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</si>
  <si>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</si>
  <si>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</si>
  <si>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</si>
  <si>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</si>
  <si>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</si>
  <si>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</si>
  <si>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</si>
  <si>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</si>
  <si>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</si>
  <si>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</si>
  <si>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</si>
  <si>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</si>
  <si>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</si>
  <si>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</si>
  <si>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</si>
  <si>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</si>
  <si>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</si>
  <si>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</si>
  <si>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</si>
  <si>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</si>
  <si>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</si>
  <si>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</si>
  <si>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</si>
  <si>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</si>
  <si>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</si>
  <si>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</si>
  <si>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</si>
  <si>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</si>
  <si>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</si>
  <si>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</si>
  <si>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</si>
  <si>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</si>
  <si>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</si>
  <si>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</si>
  <si>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</si>
  <si>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</si>
  <si>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</si>
  <si>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</si>
  <si>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</si>
  <si>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</si>
  <si>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</si>
  <si>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</si>
  <si>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</si>
  <si>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</si>
  <si>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</si>
  <si>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</si>
  <si>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</si>
  <si>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</si>
  <si>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</si>
  <si>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</si>
  <si>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</si>
  <si>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</si>
  <si>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</si>
  <si>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</si>
  <si>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</si>
  <si>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</si>
  <si>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</si>
  <si>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</si>
  <si>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</si>
  <si>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</si>
  <si>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</si>
  <si>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</si>
  <si>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</si>
  <si>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</si>
  <si>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</si>
  <si>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</si>
  <si>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</si>
  <si>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</si>
  <si>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</si>
  <si>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</si>
  <si>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</si>
  <si>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</si>
  <si>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</si>
  <si>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</si>
  <si>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</si>
  <si>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</si>
  <si>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</si>
  <si>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</si>
  <si>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</si>
  <si>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</si>
  <si>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</si>
  <si>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</si>
  <si>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</si>
  <si>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</si>
  <si>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</si>
  <si>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</si>
  <si>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</si>
  <si>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</si>
  <si>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</si>
  <si>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</si>
  <si>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</si>
  <si>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</si>
  <si>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</si>
  <si>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</si>
  <si>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</si>
  <si>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</si>
  <si>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</si>
  <si>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</si>
  <si>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</si>
  <si>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</si>
  <si>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</si>
  <si>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</si>
  <si>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</si>
  <si>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</si>
  <si>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</si>
  <si>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</si>
  <si>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</si>
  <si>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</si>
  <si>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</si>
  <si>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</si>
  <si>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</si>
  <si>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</si>
  <si>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</si>
  <si>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</si>
  <si>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</si>
  <si>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</si>
  <si>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</si>
  <si>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</si>
  <si>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</si>
  <si>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</si>
  <si>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</si>
  <si>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</si>
  <si>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</si>
  <si>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</si>
  <si>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</si>
  <si>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</si>
  <si>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</si>
  <si>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</si>
  <si>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</si>
  <si>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</si>
  <si>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</si>
  <si>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</si>
  <si>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</si>
  <si>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</si>
  <si>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</si>
  <si>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</si>
  <si>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</si>
  <si>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</si>
  <si>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</si>
  <si>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</si>
  <si>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</si>
  <si>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</si>
  <si>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</si>
  <si>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</si>
  <si>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</si>
  <si>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</si>
  <si>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</si>
  <si>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</si>
  <si>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</si>
  <si>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</si>
  <si>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</si>
  <si>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</si>
  <si>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</si>
  <si>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</si>
  <si>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</si>
  <si>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</si>
  <si>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</si>
  <si>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</si>
  <si>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</si>
  <si>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</si>
  <si>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</si>
  <si>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</si>
  <si>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</si>
  <si>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</si>
  <si>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</si>
  <si>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</si>
  <si>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</si>
  <si>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</si>
  <si>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</si>
  <si>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</si>
  <si>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</si>
  <si>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</si>
  <si>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</si>
  <si>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</si>
  <si>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</si>
  <si>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</si>
  <si>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</si>
  <si>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</si>
  <si>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</si>
  <si>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</si>
  <si>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</si>
  <si>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</si>
  <si>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</si>
  <si>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</si>
  <si>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</si>
  <si>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</si>
  <si>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</si>
  <si>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</si>
  <si>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</si>
  <si>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</si>
  <si>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</si>
  <si>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</si>
  <si>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</si>
  <si>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</si>
  <si>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</si>
  <si>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</si>
  <si>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</si>
  <si>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</si>
  <si>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</si>
  <si>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</si>
  <si>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</si>
  <si>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</si>
  <si>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</si>
  <si>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</si>
  <si>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</si>
  <si>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</si>
  <si>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</si>
  <si>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</si>
  <si>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</si>
  <si>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</si>
  <si>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</si>
  <si>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</si>
  <si>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</si>
  <si>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</si>
  <si>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</si>
  <si>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</si>
  <si>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</si>
  <si>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</si>
  <si>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</si>
  <si>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</si>
  <si>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</si>
  <si>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</si>
  <si>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</si>
  <si>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</si>
  <si>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</si>
  <si>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</si>
  <si>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</si>
  <si>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</si>
  <si>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</si>
  <si>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</si>
  <si>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</si>
  <si>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</si>
  <si>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</si>
  <si>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</si>
  <si>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</si>
  <si>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</si>
  <si>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</si>
  <si>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</si>
  <si>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</si>
  <si>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</si>
  <si>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</si>
  <si>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</si>
  <si>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</si>
  <si>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</si>
  <si>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</si>
  <si>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</si>
  <si>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</si>
  <si>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</si>
  <si>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</si>
  <si>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</si>
  <si>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</si>
  <si>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</si>
  <si>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</si>
  <si>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</si>
  <si>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</si>
  <si>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</si>
  <si>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</si>
  <si>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</si>
  <si>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</si>
  <si>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</si>
  <si>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</si>
  <si>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</si>
  <si>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</si>
  <si>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</si>
  <si>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</si>
  <si>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</si>
  <si>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</si>
  <si>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</si>
  <si>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</si>
  <si>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</si>
  <si>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</si>
  <si>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</si>
  <si>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</si>
  <si>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</si>
  <si>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</si>
  <si>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</si>
  <si>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</si>
  <si>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</si>
  <si>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</si>
  <si>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</si>
  <si>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</si>
  <si>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</si>
  <si>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</si>
  <si>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</si>
  <si>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</si>
  <si>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</si>
  <si>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</si>
  <si>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</si>
  <si>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</si>
  <si>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</si>
  <si>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</si>
  <si>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</si>
  <si>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</si>
  <si>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</si>
  <si>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</si>
  <si>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</si>
  <si>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</si>
  <si>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</si>
  <si>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</si>
  <si>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</si>
  <si>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</si>
  <si>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</si>
  <si>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</si>
  <si>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</si>
  <si>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</si>
  <si>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</si>
  <si>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</si>
  <si>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</si>
  <si>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</si>
  <si>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</si>
  <si>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</si>
  <si>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</si>
  <si>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</si>
  <si>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</si>
  <si>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</si>
  <si>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</si>
  <si>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</si>
  <si>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</si>
  <si>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</si>
  <si>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</si>
  <si>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</si>
  <si>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</si>
  <si>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</si>
  <si>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</si>
  <si>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</si>
  <si>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</si>
  <si>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</si>
  <si>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</si>
  <si>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</si>
  <si>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</si>
  <si>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</si>
  <si>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</si>
  <si>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</si>
  <si>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</si>
  <si>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</si>
  <si>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</si>
  <si>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</si>
  <si>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</si>
  <si>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</si>
  <si>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</si>
  <si>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</si>
  <si>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</si>
  <si>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</si>
  <si>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</si>
  <si>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</si>
  <si>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</si>
  <si>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</si>
  <si>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</si>
  <si>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</si>
  <si>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</si>
  <si>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</si>
  <si>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</si>
  <si>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</si>
  <si>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</si>
  <si>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</si>
  <si>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</si>
  <si>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</si>
  <si>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</si>
  <si>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</si>
  <si>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</si>
  <si>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</si>
  <si>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</si>
  <si>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</si>
  <si>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</si>
  <si>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</si>
  <si>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</si>
  <si>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</si>
  <si>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</si>
  <si>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</si>
  <si>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</si>
  <si>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</si>
  <si>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</si>
  <si>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</si>
  <si>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</si>
  <si>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</si>
  <si>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</si>
  <si>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</si>
  <si>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</si>
  <si>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</si>
  <si>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</si>
  <si>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</si>
  <si>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</si>
  <si>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</si>
  <si>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</si>
  <si>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</si>
  <si>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</si>
  <si>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</si>
  <si>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</si>
  <si>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</si>
  <si>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</si>
  <si>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</si>
  <si>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</si>
  <si>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</si>
  <si>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</si>
  <si>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</si>
  <si>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</si>
  <si>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</si>
  <si>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</si>
  <si>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</si>
  <si>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</si>
  <si>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</si>
  <si>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</si>
  <si>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</si>
  <si>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</si>
  <si>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</si>
  <si>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</si>
  <si>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</si>
  <si>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</si>
  <si>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</si>
  <si>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</si>
  <si>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</si>
  <si>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</si>
  <si>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</si>
  <si>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</si>
  <si>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</si>
  <si>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</si>
  <si>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</si>
  <si>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</si>
  <si>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</si>
  <si>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</si>
  <si>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</si>
  <si>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</si>
  <si>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</si>
  <si>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</si>
  <si>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</si>
  <si>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</si>
  <si>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</si>
  <si>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</si>
  <si>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</si>
  <si>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</si>
  <si>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</si>
  <si>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</si>
  <si>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</si>
  <si>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</si>
  <si>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</si>
  <si>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</si>
  <si>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</si>
  <si>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</si>
  <si>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</si>
  <si>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</si>
  <si>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</si>
  <si>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</si>
  <si>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</si>
  <si>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</si>
  <si>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</si>
  <si>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</si>
  <si>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</si>
  <si>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</si>
  <si>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</si>
  <si>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</si>
  <si>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</si>
  <si>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</si>
  <si>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</si>
  <si>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</si>
  <si>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</si>
  <si>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</si>
  <si>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</si>
  <si>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</si>
  <si>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</si>
  <si>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</si>
  <si>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</si>
  <si>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</si>
  <si>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</si>
  <si>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</si>
  <si>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</si>
  <si>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</si>
  <si>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</si>
  <si>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</si>
  <si>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</si>
  <si>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</si>
  <si>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</si>
  <si>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</si>
  <si>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</si>
  <si>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</si>
  <si>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</si>
  <si>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</si>
  <si>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</si>
  <si>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</si>
  <si>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</si>
  <si>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</si>
  <si>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</si>
  <si>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</si>
  <si>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</si>
  <si>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</si>
  <si>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</si>
  <si>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</si>
  <si>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</si>
  <si>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</si>
  <si>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</si>
  <si>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</si>
  <si>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</si>
  <si>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</si>
  <si>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</si>
  <si>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</si>
  <si>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</si>
  <si>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</si>
  <si>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</si>
  <si>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</si>
  <si>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</si>
  <si>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</si>
  <si>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</si>
  <si>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</si>
  <si>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</si>
  <si>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</si>
  <si>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</si>
  <si>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</si>
  <si>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</si>
  <si>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</si>
  <si>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</si>
  <si>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</si>
  <si>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</si>
  <si>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</si>
  <si>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</si>
  <si>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</si>
  <si>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</si>
  <si>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</si>
  <si>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</si>
  <si>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</si>
  <si>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</si>
  <si>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</si>
  <si>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</si>
  <si>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</si>
  <si>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</si>
  <si>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</si>
  <si>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</si>
  <si>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</si>
  <si>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</si>
  <si>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</si>
  <si>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</si>
  <si>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</si>
  <si>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</si>
  <si>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</si>
  <si>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</si>
  <si>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</si>
  <si>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</si>
  <si>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</si>
  <si>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</si>
  <si>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</si>
  <si>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</si>
  <si>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</si>
  <si>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</si>
  <si>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</si>
  <si>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</si>
  <si>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</si>
  <si>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</si>
  <si>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</si>
  <si>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</si>
  <si>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</si>
  <si>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</si>
  <si>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</si>
  <si>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</si>
  <si>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</si>
  <si>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</si>
  <si>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</si>
  <si>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</si>
  <si>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</si>
  <si>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</si>
  <si>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</si>
  <si>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</si>
  <si>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</si>
  <si>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</si>
  <si>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</si>
  <si>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</si>
  <si>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</si>
  <si>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</si>
  <si>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</si>
  <si>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</si>
  <si>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</si>
  <si>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</si>
  <si>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</si>
  <si>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</si>
  <si>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</si>
  <si>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</si>
  <si>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</si>
  <si>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</si>
  <si>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</si>
  <si>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</si>
  <si>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</si>
  <si>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</si>
  <si>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</si>
  <si>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</si>
  <si>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</si>
  <si>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</si>
  <si>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</si>
  <si>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</si>
  <si>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</si>
  <si>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</si>
  <si>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</si>
  <si>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</si>
  <si>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</si>
  <si>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</si>
  <si>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</si>
  <si>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</si>
  <si>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</si>
  <si>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</si>
  <si>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</si>
  <si>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</si>
  <si>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</si>
  <si>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</si>
  <si>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</si>
  <si>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</si>
  <si>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</si>
  <si>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</si>
  <si>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</si>
  <si>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</si>
  <si>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</si>
  <si>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</si>
  <si>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</si>
  <si>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</si>
  <si>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</si>
  <si>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</si>
  <si>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</si>
  <si>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</si>
  <si>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</si>
  <si>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</si>
  <si>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</si>
  <si>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</si>
  <si>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</si>
  <si>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</si>
  <si>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</si>
  <si>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</si>
  <si>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</si>
  <si>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</si>
  <si>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</si>
  <si>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</si>
  <si>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</si>
  <si>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</si>
  <si>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</si>
  <si>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</si>
  <si>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</si>
  <si>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</si>
  <si>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</si>
  <si>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</si>
  <si>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</si>
  <si>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</si>
  <si>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</si>
  <si>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</si>
  <si>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</si>
  <si>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</si>
  <si>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</si>
  <si>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</si>
  <si>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</si>
  <si>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</si>
  <si>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</si>
  <si>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</si>
  <si>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</si>
  <si>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</si>
  <si>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</si>
  <si>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</si>
  <si>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</si>
  <si>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</si>
  <si>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</si>
  <si>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</si>
  <si>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</si>
  <si>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</si>
  <si>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</si>
  <si>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</si>
  <si>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</si>
  <si>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</si>
  <si>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</si>
  <si>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</si>
  <si>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</si>
  <si>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</si>
  <si>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</si>
  <si>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</si>
  <si>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</si>
  <si>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</si>
  <si>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</si>
  <si>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</si>
  <si>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</si>
  <si>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</si>
  <si>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</si>
  <si>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</si>
  <si>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</si>
  <si>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</si>
  <si>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</si>
  <si>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</si>
  <si>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</si>
  <si>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</si>
  <si>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</si>
  <si>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</si>
  <si>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</si>
  <si>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</si>
  <si>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</si>
  <si>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</si>
  <si>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</si>
  <si>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</si>
  <si>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</si>
  <si>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</si>
  <si>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</si>
  <si>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</si>
  <si>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</si>
  <si>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</si>
  <si>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</si>
  <si>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</si>
  <si>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</si>
  <si>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</si>
  <si>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</si>
  <si>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</si>
  <si>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</si>
  <si>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</si>
  <si>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</si>
  <si>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</si>
  <si>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</si>
  <si>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</si>
  <si>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</si>
  <si>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</si>
  <si>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</si>
  <si>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</si>
  <si>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</si>
  <si>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</si>
  <si>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</si>
  <si>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</si>
  <si>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</si>
  <si>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</si>
  <si>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</si>
  <si>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</si>
  <si>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</si>
  <si>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</si>
  <si>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</si>
  <si>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</si>
  <si>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</si>
  <si>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</si>
  <si>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</si>
  <si>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</si>
  <si>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</si>
  <si>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</si>
  <si>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</si>
  <si>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</si>
  <si>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</si>
  <si>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</si>
  <si>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</si>
  <si>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</si>
  <si>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</si>
  <si>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</si>
  <si>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</si>
  <si>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</si>
  <si>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</si>
  <si>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</si>
  <si>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</si>
  <si>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</si>
  <si>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</si>
  <si>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</si>
  <si>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</si>
  <si>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</si>
  <si>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</si>
  <si>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</si>
  <si>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</si>
  <si>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</si>
  <si>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</si>
  <si>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</si>
  <si>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</si>
  <si>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</si>
  <si>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</si>
  <si>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</si>
  <si>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</si>
  <si>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</si>
  <si>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</si>
  <si>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</si>
  <si>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</si>
  <si>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</si>
  <si>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</si>
  <si>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</si>
  <si>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</si>
  <si>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</si>
  <si>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</si>
  <si>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</si>
  <si>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</si>
  <si>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</si>
  <si>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</si>
  <si>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</si>
  <si>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</si>
  <si>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</si>
  <si>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</si>
  <si>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</si>
  <si>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</si>
  <si>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</si>
  <si>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</si>
  <si>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</si>
  <si>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</si>
  <si>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</si>
  <si>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</si>
  <si>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</si>
  <si>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</si>
  <si>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</si>
  <si>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</si>
  <si>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</si>
  <si>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</si>
  <si>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</si>
  <si>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</si>
  <si>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</si>
  <si>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</si>
  <si>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</si>
  <si>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</si>
  <si>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</si>
  <si>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</si>
  <si>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</si>
  <si>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</si>
  <si>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</si>
  <si>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</si>
  <si>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</si>
  <si>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</si>
  <si>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</si>
  <si>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</si>
  <si>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</si>
  <si>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</si>
  <si>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</si>
  <si>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</si>
  <si>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</si>
  <si>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</si>
  <si>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</si>
  <si>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</si>
  <si>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</si>
  <si>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</si>
  <si>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</si>
  <si>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</si>
  <si>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</si>
  <si>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</si>
  <si>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</si>
  <si>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</si>
  <si>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</si>
  <si>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</si>
  <si>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</si>
  <si>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</si>
  <si>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</si>
  <si>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</si>
  <si>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</si>
  <si>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</si>
  <si>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</si>
  <si>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</si>
  <si>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</si>
  <si>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</si>
  <si>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</si>
  <si>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</si>
  <si>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</si>
  <si>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</si>
  <si>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</si>
  <si>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</si>
  <si>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</si>
  <si>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</si>
  <si>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</si>
  <si>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</si>
  <si>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</si>
  <si>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</si>
  <si>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</si>
  <si>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</si>
  <si>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</si>
  <si>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</si>
  <si>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</si>
  <si>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</si>
  <si>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</si>
  <si>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</si>
  <si>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</si>
  <si>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</si>
  <si>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</si>
  <si>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</si>
  <si>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</si>
  <si>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</si>
  <si>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</si>
  <si>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</si>
  <si>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</si>
  <si>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</si>
  <si>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</si>
  <si>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</si>
  <si>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</si>
  <si>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</si>
  <si>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</si>
  <si>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</si>
  <si>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</si>
  <si>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</si>
  <si>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</si>
  <si>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</si>
  <si>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</si>
  <si>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</si>
  <si>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</si>
  <si>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</si>
  <si>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</si>
  <si>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</si>
  <si>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</si>
  <si>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</si>
  <si>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</si>
  <si>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</si>
  <si>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</si>
  <si>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</si>
  <si>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</si>
  <si>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</si>
  <si>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</si>
  <si>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</si>
  <si>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</si>
  <si>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</si>
  <si>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</si>
  <si>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</si>
  <si>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</si>
  <si>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</si>
  <si>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</si>
  <si>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</si>
  <si>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</si>
  <si>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</si>
  <si>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</si>
  <si>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</si>
  <si>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</si>
  <si>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</si>
  <si>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</si>
  <si>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</si>
  <si>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</si>
  <si>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</si>
  <si>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</si>
  <si>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</si>
  <si>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</si>
  <si>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</si>
  <si>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</si>
  <si>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</si>
  <si>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</si>
  <si>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</si>
  <si>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</si>
  <si>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</si>
  <si>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</si>
  <si>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</si>
  <si>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</si>
  <si>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</si>
  <si>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</si>
  <si>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</si>
  <si>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</si>
  <si>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</si>
  <si>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</si>
  <si>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</si>
  <si>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</si>
  <si>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</si>
  <si>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</si>
  <si>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</si>
  <si>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</si>
  <si>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</si>
  <si>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</si>
  <si>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</si>
  <si>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</si>
  <si>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</si>
  <si>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</si>
  <si>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</si>
  <si>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</si>
  <si>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</si>
  <si>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</si>
  <si>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</si>
  <si>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</si>
  <si>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</si>
  <si>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</si>
  <si>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</si>
  <si>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</si>
  <si>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</si>
  <si>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</si>
  <si>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</si>
  <si>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</si>
  <si>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</si>
  <si>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</si>
  <si>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</si>
  <si>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</si>
  <si>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</si>
  <si>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</si>
  <si>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</si>
  <si>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</si>
  <si>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</si>
  <si>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</si>
  <si>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</si>
  <si>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</si>
  <si>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</si>
  <si>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</si>
  <si>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</si>
  <si>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</si>
  <si>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</si>
  <si>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</si>
  <si>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</si>
  <si>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</si>
  <si>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</si>
  <si>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</si>
  <si>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</si>
  <si>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</si>
  <si>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</si>
  <si>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</si>
  <si>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</si>
  <si>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</si>
  <si>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</si>
  <si>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</si>
  <si>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</si>
  <si>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</si>
  <si>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</si>
  <si>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</si>
  <si>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</si>
  <si>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</si>
  <si>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</si>
  <si>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</si>
  <si>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</si>
  <si>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</si>
  <si>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</si>
  <si>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</si>
  <si>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</si>
  <si>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</si>
  <si>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</si>
  <si>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</si>
  <si>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</si>
  <si>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</si>
  <si>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</si>
  <si>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</si>
  <si>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</si>
  <si>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</si>
  <si>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</si>
  <si>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</si>
  <si>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</si>
  <si>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</si>
  <si>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</si>
  <si>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</si>
  <si>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</si>
  <si>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</si>
  <si>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</si>
  <si>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</si>
  <si>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</si>
  <si>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</si>
  <si>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</si>
  <si>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</si>
  <si>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</si>
  <si>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</si>
  <si>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</si>
  <si>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</si>
  <si>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</si>
  <si>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</si>
  <si>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</si>
  <si>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</si>
  <si>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</si>
  <si>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</si>
  <si>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</si>
  <si>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</si>
  <si>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</si>
  <si>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</si>
  <si>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</si>
  <si>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</si>
  <si>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</si>
  <si>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</si>
  <si>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</si>
  <si>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</si>
  <si>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</si>
  <si>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</si>
  <si>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</si>
  <si>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</si>
  <si>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</si>
  <si>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</si>
  <si>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</si>
  <si>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</si>
  <si>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</si>
  <si>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</si>
  <si>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</si>
  <si>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</si>
  <si>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</si>
  <si>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</si>
  <si>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</si>
  <si>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</si>
  <si>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</si>
  <si>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</si>
  <si>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</si>
  <si>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</si>
  <si>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</si>
  <si>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</si>
  <si>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</si>
  <si>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</si>
  <si>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</si>
  <si>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</si>
  <si>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</si>
  <si>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</si>
  <si>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</si>
  <si>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</si>
  <si>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</si>
  <si>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</si>
  <si>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</si>
  <si>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</si>
  <si>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</si>
  <si>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</si>
  <si>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</si>
  <si>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</si>
  <si>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</si>
  <si>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</si>
  <si>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</si>
  <si>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</si>
  <si>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</si>
  <si>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</si>
  <si>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</si>
  <si>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</si>
  <si>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</si>
  <si>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</si>
  <si>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</si>
  <si>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</si>
  <si>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</si>
  <si>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</si>
  <si>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</si>
  <si>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</si>
  <si>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</si>
  <si>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</si>
  <si>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</si>
  <si>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</si>
  <si>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</si>
  <si>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</si>
  <si>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</si>
  <si>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</si>
  <si>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</si>
  <si>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</si>
  <si>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</si>
  <si>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</si>
  <si>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</si>
  <si>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</si>
  <si>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</si>
  <si>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</si>
  <si>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</si>
  <si>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</si>
  <si>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</si>
  <si>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</si>
  <si>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</si>
  <si>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</si>
  <si>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</si>
  <si>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</si>
  <si>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</si>
  <si>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</si>
  <si>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</si>
  <si>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</si>
  <si>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</si>
  <si>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</si>
  <si>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</si>
  <si>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</si>
  <si>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</si>
  <si>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</si>
  <si>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</si>
  <si>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</si>
  <si>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</si>
  <si>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</si>
  <si>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</si>
  <si>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</si>
  <si>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</si>
  <si>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</si>
  <si>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</si>
  <si>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</si>
  <si>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</si>
  <si>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</si>
  <si>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</si>
  <si>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</si>
  <si>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</si>
  <si>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</si>
  <si>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</si>
  <si>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</si>
  <si>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</si>
  <si>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</si>
  <si>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</si>
  <si>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</si>
  <si>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</si>
  <si>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</si>
  <si>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</si>
  <si>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</si>
  <si>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</si>
  <si>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</si>
  <si>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</si>
  <si>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</si>
  <si>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</si>
  <si>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</si>
  <si>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</si>
  <si>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</si>
  <si>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</si>
  <si>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</si>
  <si>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</si>
  <si>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</si>
  <si>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</si>
  <si>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</si>
  <si>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</si>
  <si>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</si>
  <si>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</si>
  <si>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</si>
  <si>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</si>
  <si>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</si>
  <si>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</si>
  <si>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</si>
  <si>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</si>
  <si>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</si>
  <si>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</si>
  <si>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</si>
  <si>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</si>
  <si>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</si>
  <si>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</si>
  <si>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</si>
  <si>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</si>
  <si>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</si>
  <si>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</si>
  <si>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</si>
  <si>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</si>
  <si>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</si>
  <si>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</si>
  <si>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</si>
  <si>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</si>
  <si>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</si>
  <si>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</si>
  <si>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</si>
  <si>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</si>
  <si>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</si>
  <si>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</si>
  <si>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</si>
  <si>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</si>
  <si>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</si>
  <si>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</si>
  <si>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</si>
  <si>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</si>
  <si>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</si>
  <si>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</si>
  <si>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</si>
  <si>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</si>
  <si>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</si>
  <si>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</si>
  <si>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</si>
  <si>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</si>
  <si>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</si>
  <si>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</si>
  <si>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</si>
  <si>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</si>
  <si>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</si>
  <si>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</si>
  <si>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</si>
  <si>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</si>
  <si>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</si>
  <si>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</si>
  <si>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</si>
  <si>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</si>
  <si>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</si>
  <si>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</si>
  <si>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</si>
  <si>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</si>
  <si>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</si>
  <si>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</si>
  <si>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</si>
  <si>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</si>
  <si>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</si>
  <si>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</si>
  <si>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</si>
  <si>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</si>
  <si>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</si>
  <si>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</si>
  <si>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</si>
  <si>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</si>
  <si>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</si>
  <si>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</si>
  <si>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</si>
  <si>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</si>
  <si>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</si>
  <si>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</si>
  <si>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</si>
  <si>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</si>
  <si>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</si>
  <si>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</si>
  <si>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</si>
  <si>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</si>
  <si>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</si>
  <si>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</si>
  <si>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</si>
  <si>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</si>
  <si>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</si>
  <si>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</si>
  <si>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</si>
  <si>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</si>
  <si>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</si>
  <si>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</si>
  <si>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</si>
  <si>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</si>
  <si>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</si>
  <si>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</si>
  <si>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</si>
  <si>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</si>
  <si>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</si>
  <si>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</si>
  <si>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</si>
  <si>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</si>
  <si>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</si>
  <si>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</si>
  <si>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</si>
  <si>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</si>
  <si>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</si>
  <si>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</si>
  <si>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</si>
  <si>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</si>
  <si>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</si>
  <si>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</si>
  <si>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</si>
  <si>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</si>
  <si>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</si>
  <si>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</si>
  <si>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</si>
  <si>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</si>
  <si>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</si>
  <si>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</si>
  <si>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</si>
  <si>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</si>
  <si>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</si>
  <si>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</si>
  <si>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</si>
  <si>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</si>
  <si>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</si>
  <si>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</si>
  <si>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</si>
  <si>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</si>
  <si>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</si>
  <si>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</si>
  <si>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</si>
  <si>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</si>
  <si>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</si>
  <si>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</si>
  <si>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</si>
  <si>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</si>
  <si>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</si>
  <si>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</si>
  <si>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</si>
  <si>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</si>
  <si>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</si>
  <si>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</si>
  <si>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</si>
  <si>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</si>
  <si>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</si>
  <si>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</si>
  <si>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</si>
  <si>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</si>
  <si>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</si>
  <si>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</si>
  <si>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</si>
  <si>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</si>
  <si>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</si>
  <si>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</si>
  <si>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</si>
  <si>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</si>
  <si>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</si>
  <si>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</si>
  <si>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</si>
  <si>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</si>
  <si>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</si>
  <si>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</si>
  <si>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</si>
  <si>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</si>
  <si>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</si>
  <si>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</si>
  <si>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</si>
  <si>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</si>
  <si>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</si>
  <si>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</si>
  <si>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</si>
  <si>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</si>
  <si>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</si>
  <si>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</si>
  <si>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</si>
  <si>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</si>
  <si>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</si>
  <si>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</si>
  <si>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</si>
  <si>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</si>
  <si>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</si>
  <si>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</si>
  <si>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</si>
  <si>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</si>
  <si>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</si>
  <si>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</si>
  <si>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</si>
  <si>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</si>
  <si>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</si>
  <si>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</si>
  <si>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</si>
  <si>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</si>
  <si>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</si>
  <si>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</si>
  <si>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</si>
  <si>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</si>
  <si>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</si>
  <si>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</si>
  <si>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</si>
  <si>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</si>
  <si>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</si>
  <si>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</si>
  <si>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</si>
  <si>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</si>
  <si>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</si>
  <si>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</si>
  <si>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</si>
  <si>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</si>
  <si>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</si>
  <si>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</si>
  <si>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</si>
  <si>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</si>
  <si>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</si>
  <si>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</si>
  <si>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</si>
  <si>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</si>
  <si>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</si>
  <si>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</si>
  <si>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</si>
  <si>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</si>
  <si>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</si>
  <si>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</si>
  <si>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</si>
  <si>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</si>
  <si>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</si>
  <si>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</si>
  <si>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</si>
  <si>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</si>
  <si>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</si>
  <si>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</si>
  <si>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</si>
  <si>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</si>
  <si>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</si>
  <si>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</si>
  <si>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</si>
  <si>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</si>
  <si>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</si>
  <si>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</si>
  <si>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</si>
  <si>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</si>
  <si>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</si>
  <si>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</si>
  <si>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</si>
  <si>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</si>
  <si>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</si>
  <si>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</si>
  <si>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</si>
  <si>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</si>
  <si>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</si>
  <si>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</si>
  <si>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</si>
  <si>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</si>
  <si>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</si>
  <si>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</si>
  <si>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</si>
  <si>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</si>
  <si>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</si>
  <si>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</si>
  <si>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</si>
  <si>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</si>
  <si>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</si>
  <si>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</si>
  <si>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</si>
  <si>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</si>
  <si>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</si>
  <si>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</si>
  <si>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</si>
  <si>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</si>
  <si>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</si>
  <si>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</si>
  <si>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</si>
  <si>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</si>
  <si>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</si>
  <si>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</si>
  <si>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</si>
  <si>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</si>
  <si>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</si>
  <si>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</si>
  <si>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</si>
  <si>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</si>
  <si>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</si>
  <si>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</si>
  <si>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</si>
  <si>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</si>
  <si>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</si>
  <si>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</si>
  <si>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</si>
  <si>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</si>
  <si>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</si>
  <si>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</si>
  <si>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</si>
  <si>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</si>
  <si>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</si>
  <si>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</si>
  <si>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</si>
  <si>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</si>
  <si>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</si>
  <si>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</si>
  <si>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</si>
  <si>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</si>
  <si>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</si>
  <si>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</si>
  <si>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</si>
  <si>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</si>
  <si>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</si>
  <si>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</si>
  <si>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</si>
  <si>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</si>
  <si>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</si>
  <si>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</si>
  <si>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</si>
  <si>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</si>
  <si>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</si>
  <si>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</si>
  <si>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</si>
  <si>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</si>
  <si>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</si>
  <si>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</si>
  <si>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</si>
  <si>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</si>
  <si>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</si>
  <si>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</si>
  <si>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</si>
  <si>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</si>
  <si>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</si>
  <si>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</si>
  <si>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</si>
  <si>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</si>
  <si>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</si>
  <si>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</si>
  <si>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</si>
  <si>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</si>
  <si>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</si>
  <si>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</si>
  <si>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</si>
  <si>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</si>
  <si>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</si>
  <si>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</si>
  <si>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</si>
  <si>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</si>
  <si>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</si>
  <si>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</si>
  <si>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</si>
  <si>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</si>
  <si>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</si>
  <si>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</si>
  <si>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</si>
  <si>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</si>
  <si>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</si>
  <si>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</si>
  <si>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</si>
  <si>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</si>
  <si>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</si>
  <si>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</si>
  <si>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</si>
  <si>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</si>
  <si>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</si>
  <si>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</si>
  <si>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</si>
  <si>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</si>
  <si>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</si>
  <si>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</si>
  <si>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</si>
  <si>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</si>
  <si>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</si>
  <si>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</si>
  <si>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</si>
  <si>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</si>
  <si>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</si>
  <si>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</si>
  <si>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</si>
  <si>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</si>
  <si>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</si>
  <si>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</si>
  <si>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</si>
  <si>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</si>
  <si>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</si>
  <si>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</si>
  <si>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</si>
  <si>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</si>
  <si>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</si>
  <si>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</si>
  <si>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</si>
  <si>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</si>
  <si>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</si>
  <si>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</si>
  <si>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</si>
  <si>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</si>
  <si>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</si>
  <si>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</si>
  <si>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</si>
  <si>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</si>
  <si>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</si>
  <si>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</si>
  <si>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</si>
  <si>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</si>
  <si>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</si>
  <si>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</si>
  <si>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</si>
  <si>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</si>
  <si>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</si>
  <si>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</si>
  <si>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</si>
  <si>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</si>
  <si>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</si>
  <si>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</si>
  <si>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</si>
  <si>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</si>
  <si>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</si>
  <si>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</si>
  <si>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</si>
  <si>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</si>
  <si>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</si>
  <si>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</si>
  <si>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</si>
  <si>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</si>
  <si>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</si>
  <si>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</si>
  <si>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</si>
  <si>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</si>
  <si>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</si>
  <si>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</si>
  <si>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</si>
  <si>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</si>
  <si>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</si>
  <si>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</si>
  <si>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</si>
  <si>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</si>
  <si>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</si>
  <si>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</si>
  <si>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</si>
  <si>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</si>
  <si>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</si>
  <si>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</si>
  <si>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</si>
  <si>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</si>
  <si>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</si>
  <si>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</si>
  <si>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</si>
  <si>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</si>
  <si>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</si>
  <si>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</si>
  <si>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</si>
  <si>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</si>
  <si>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</si>
  <si>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</si>
  <si>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</si>
  <si>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</si>
  <si>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</si>
  <si>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</si>
  <si>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</si>
  <si>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</si>
  <si>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</si>
  <si>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</si>
  <si>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</si>
  <si>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</si>
  <si>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</si>
  <si>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</si>
  <si>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</si>
  <si>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</si>
  <si>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</si>
  <si>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</si>
  <si>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</si>
  <si>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</si>
  <si>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</si>
  <si>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</si>
  <si>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</si>
  <si>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</si>
  <si>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</si>
  <si>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</si>
  <si>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</si>
  <si>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</si>
  <si>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</si>
  <si>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</si>
  <si>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</si>
  <si>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</si>
  <si>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</si>
  <si>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</si>
  <si>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</si>
  <si>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</si>
  <si>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</si>
  <si>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</si>
  <si>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</si>
  <si>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</si>
  <si>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</si>
  <si>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</si>
  <si>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</si>
  <si>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</si>
  <si>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</si>
  <si>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</si>
  <si>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</si>
  <si>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</si>
  <si>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</si>
  <si>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</si>
  <si>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</si>
  <si>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</si>
  <si>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</si>
  <si>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</si>
  <si>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</si>
  <si>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</si>
  <si>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</si>
  <si>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</si>
  <si>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</si>
  <si>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</si>
  <si>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</si>
  <si>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</si>
  <si>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</si>
  <si>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</si>
  <si>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</si>
  <si>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</si>
  <si>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</si>
  <si>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</si>
  <si>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</si>
  <si>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</si>
  <si>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</si>
  <si>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</si>
  <si>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</si>
  <si>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</si>
  <si>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</si>
  <si>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</si>
  <si>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</si>
  <si>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</si>
  <si>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</si>
  <si>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</si>
  <si>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</si>
  <si>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</si>
  <si>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</si>
  <si>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</si>
  <si>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</si>
  <si>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</si>
  <si>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</si>
  <si>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</si>
  <si>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</si>
  <si>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</si>
  <si>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</si>
  <si>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</si>
  <si>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</si>
  <si>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</si>
  <si>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</si>
  <si>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</si>
  <si>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</si>
  <si>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</si>
  <si>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</si>
  <si>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</si>
  <si>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</si>
  <si>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</si>
  <si>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</si>
  <si>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</si>
  <si>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</si>
  <si>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</si>
  <si>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</si>
  <si>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</si>
  <si>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</si>
  <si>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</si>
  <si>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</si>
  <si>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</si>
  <si>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</si>
  <si>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</si>
  <si>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</si>
  <si>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</si>
  <si>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</si>
  <si>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</si>
  <si>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</si>
  <si>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</si>
  <si>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</si>
  <si>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</si>
  <si>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</si>
  <si>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</si>
  <si>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</si>
  <si>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</si>
  <si>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</si>
  <si>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</si>
  <si>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</si>
  <si>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</si>
  <si>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</si>
  <si>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</si>
  <si>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</si>
  <si>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</si>
  <si>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</si>
  <si>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</si>
  <si>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</si>
  <si>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</si>
  <si>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</si>
  <si>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</si>
  <si>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</si>
  <si>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</si>
  <si>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</si>
  <si>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</si>
  <si>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</si>
  <si>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</si>
  <si>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</si>
  <si>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</si>
  <si>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</si>
  <si>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</si>
  <si>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</si>
  <si>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</si>
  <si>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</si>
  <si>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</si>
  <si>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</si>
  <si>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</si>
  <si>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</si>
  <si>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</si>
  <si>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</si>
  <si>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</si>
  <si>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</si>
  <si>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</si>
  <si>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</si>
  <si>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</si>
  <si>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</si>
  <si>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</si>
  <si>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</si>
  <si>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</si>
  <si>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</si>
  <si>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</si>
  <si>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</si>
  <si>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</si>
  <si>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</si>
  <si>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</si>
  <si>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</si>
  <si>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</si>
  <si>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</si>
  <si>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</si>
  <si>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</si>
  <si>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</si>
  <si>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</si>
  <si>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</si>
  <si>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</si>
  <si>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</si>
  <si>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</si>
  <si>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</si>
  <si>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</si>
  <si>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</si>
  <si>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</si>
  <si>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</si>
  <si>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</si>
  <si>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</si>
  <si>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</si>
  <si>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</si>
  <si>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</si>
  <si>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</si>
  <si>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</si>
  <si>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</si>
  <si>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</si>
  <si>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</si>
  <si>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</si>
  <si>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</si>
  <si>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</si>
  <si>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</si>
  <si>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</si>
  <si>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</si>
  <si>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</si>
  <si>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</si>
  <si>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</si>
  <si>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</si>
  <si>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</si>
  <si>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</si>
  <si>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</si>
  <si>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</si>
  <si>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</si>
  <si>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</si>
  <si>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</si>
  <si>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</si>
  <si>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</si>
  <si>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</si>
  <si>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</si>
  <si>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</si>
  <si>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</si>
  <si>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</si>
  <si>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</si>
  <si>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</si>
  <si>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</si>
  <si>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</si>
  <si>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</si>
  <si>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</si>
  <si>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</si>
  <si>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</si>
  <si>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</si>
  <si>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</si>
  <si>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</si>
  <si>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</si>
  <si>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</si>
  <si>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</si>
  <si>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</si>
  <si>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</si>
  <si>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</si>
  <si>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</si>
  <si>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</si>
  <si>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</si>
  <si>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</si>
  <si>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</si>
  <si>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</si>
  <si>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</si>
  <si>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</si>
  <si>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</si>
  <si>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</si>
  <si>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</si>
  <si>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</si>
  <si>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</si>
  <si>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</si>
  <si>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</si>
  <si>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</si>
  <si>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</si>
  <si>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</si>
  <si>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</si>
  <si>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</si>
  <si>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</si>
  <si>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</si>
  <si>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</si>
  <si>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</si>
  <si>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</si>
  <si>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</si>
  <si>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</si>
  <si>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</si>
  <si>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</si>
  <si>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</si>
  <si>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</si>
  <si>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</si>
  <si>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</si>
  <si>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</si>
  <si>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</si>
  <si>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</si>
  <si>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</si>
  <si>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</si>
  <si>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</si>
  <si>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</si>
  <si>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</si>
  <si>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</si>
  <si>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</si>
  <si>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</si>
  <si>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</si>
  <si>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</si>
  <si>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</si>
  <si>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</si>
  <si>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</si>
  <si>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</si>
  <si>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</si>
  <si>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</si>
  <si>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</si>
  <si>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</si>
  <si>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</si>
  <si>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</si>
  <si>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</si>
  <si>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</si>
  <si>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</si>
  <si>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</si>
  <si>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</si>
  <si>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</si>
  <si>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</si>
  <si>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</si>
  <si>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</si>
  <si>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</si>
  <si>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</si>
  <si>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</si>
  <si>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</si>
  <si>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</si>
  <si>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</si>
  <si>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</si>
  <si>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</si>
  <si>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</si>
  <si>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</si>
  <si>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</si>
  <si>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</si>
  <si>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</si>
  <si>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</si>
  <si>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</si>
  <si>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</si>
  <si>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</si>
  <si>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</si>
  <si>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</si>
  <si>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</si>
  <si>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</si>
  <si>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</si>
  <si>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</si>
  <si>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</si>
  <si>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</si>
  <si>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</si>
  <si>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</si>
  <si>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</si>
  <si>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</si>
  <si>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</si>
  <si>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</si>
  <si>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</si>
  <si>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</si>
  <si>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</si>
  <si>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</si>
  <si>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</si>
  <si>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</si>
  <si>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</si>
  <si>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</si>
  <si>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</si>
  <si>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</si>
  <si>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</si>
  <si>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</si>
  <si>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</si>
  <si>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</si>
  <si>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</si>
  <si>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</si>
  <si>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</si>
  <si>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</si>
  <si>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</si>
  <si>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</si>
  <si>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</si>
  <si>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</si>
  <si>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</si>
  <si>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</si>
  <si>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</si>
  <si>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</si>
  <si>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</si>
  <si>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</si>
  <si>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</si>
  <si>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</si>
  <si>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</si>
  <si>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</si>
  <si>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</si>
  <si>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</si>
  <si>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</si>
  <si>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</si>
  <si>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</si>
  <si>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</si>
  <si>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</si>
  <si>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</si>
  <si>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</si>
  <si>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</si>
  <si>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</si>
  <si>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</si>
  <si>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</si>
  <si>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</si>
  <si>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</si>
  <si>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</si>
  <si>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</si>
  <si>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</si>
  <si>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</si>
  <si>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</si>
  <si>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</si>
  <si>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</si>
  <si>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</si>
  <si>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</si>
  <si>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</si>
  <si>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</si>
  <si>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</si>
  <si>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</si>
  <si>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</si>
  <si>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</si>
  <si>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</si>
  <si>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</si>
  <si>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</si>
  <si>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</si>
  <si>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</si>
  <si>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</si>
  <si>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</si>
  <si>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</si>
  <si>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</si>
  <si>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</si>
  <si>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</si>
  <si>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</si>
  <si>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</si>
  <si>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</si>
  <si>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</si>
  <si>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</si>
  <si>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</si>
  <si>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</si>
  <si>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</si>
  <si>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</si>
  <si>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</si>
  <si>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</si>
  <si>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</si>
  <si>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</si>
  <si>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</si>
  <si>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</si>
  <si>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</si>
  <si>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</si>
  <si>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</si>
  <si>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</si>
  <si>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</si>
  <si>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</si>
  <si>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</si>
  <si>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</si>
  <si>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</si>
  <si>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</si>
  <si>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</si>
  <si>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</si>
  <si>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</si>
  <si>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</si>
  <si>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</si>
  <si>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</si>
  <si>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</si>
  <si>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</si>
  <si>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</si>
  <si>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</si>
  <si>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</si>
  <si>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</si>
  <si>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</si>
  <si>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</si>
  <si>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</si>
  <si>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</si>
  <si>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</si>
  <si>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</si>
  <si>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</si>
  <si>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</si>
  <si>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</si>
  <si>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</si>
  <si>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</si>
  <si>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</si>
  <si>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</si>
  <si>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</si>
  <si>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</si>
  <si>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</si>
  <si>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</si>
  <si>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</si>
  <si>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</si>
  <si>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</si>
  <si>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</si>
  <si>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</si>
  <si>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</si>
  <si>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</si>
  <si>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</si>
  <si>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</si>
  <si>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</si>
  <si>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</si>
  <si>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</si>
  <si>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</si>
  <si>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</si>
  <si>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</si>
  <si>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</si>
  <si>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</si>
  <si>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</si>
  <si>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</si>
  <si>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</si>
  <si>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</si>
  <si>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</si>
  <si>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</si>
  <si>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</si>
  <si>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</si>
  <si>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</si>
  <si>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</si>
  <si>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</si>
  <si>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</si>
  <si>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</si>
  <si>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</si>
  <si>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</si>
  <si>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</si>
  <si>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</si>
  <si>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</si>
  <si>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</si>
  <si>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</si>
  <si>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</si>
  <si>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</si>
  <si>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</si>
  <si>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</si>
  <si>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</si>
  <si>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</si>
  <si>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</si>
  <si>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</si>
  <si>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</si>
  <si>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</si>
  <si>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</si>
  <si>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</si>
  <si>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</si>
  <si>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</si>
  <si>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</si>
  <si>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</si>
  <si>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</si>
  <si>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</si>
  <si>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</si>
  <si>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</si>
  <si>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</si>
  <si>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</si>
  <si>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</si>
  <si>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</si>
  <si>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</si>
  <si>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</si>
  <si>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</si>
  <si>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</si>
  <si>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</si>
  <si>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</si>
  <si>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</si>
  <si>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</si>
  <si>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</si>
  <si>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</si>
  <si>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</si>
  <si>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</si>
  <si>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</si>
  <si>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</si>
  <si>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</si>
  <si>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</si>
  <si>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</si>
  <si>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</si>
  <si>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</si>
  <si>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</si>
  <si>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</si>
  <si>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</si>
  <si>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</si>
  <si>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</si>
  <si>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</si>
  <si>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</si>
  <si>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</si>
  <si>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</si>
  <si>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</si>
  <si>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</si>
  <si>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</si>
  <si>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</si>
  <si>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</si>
  <si>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</si>
  <si>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</si>
  <si>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</si>
  <si>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</si>
  <si>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</si>
  <si>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</si>
  <si>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</si>
  <si>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</si>
  <si>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</si>
  <si>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</si>
  <si>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</si>
  <si>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</si>
  <si>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</si>
  <si>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</si>
  <si>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</si>
  <si>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</si>
  <si>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</si>
  <si>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</si>
  <si>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</si>
  <si>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</si>
  <si>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</si>
  <si>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</si>
  <si>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</si>
  <si>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</si>
  <si>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</si>
  <si>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</si>
  <si>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</si>
  <si>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</si>
  <si>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</si>
  <si>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</si>
  <si>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</si>
  <si>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</si>
  <si>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</si>
  <si>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</si>
  <si>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</si>
  <si>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</si>
  <si>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</si>
  <si>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</si>
  <si>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</si>
  <si>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</si>
  <si>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</si>
  <si>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</si>
  <si>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</si>
  <si>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</si>
  <si>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</si>
  <si>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</si>
  <si>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</si>
  <si>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</si>
  <si>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</si>
  <si>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</si>
  <si>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</si>
  <si>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</si>
  <si>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</si>
  <si>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</si>
  <si>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</si>
  <si>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</si>
  <si>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</si>
  <si>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</si>
  <si>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</si>
  <si>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</si>
  <si>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</si>
  <si>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</si>
  <si>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</si>
  <si>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</si>
  <si>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</si>
  <si>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</si>
  <si>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</si>
  <si>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</si>
  <si>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</si>
  <si>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</si>
  <si>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</si>
  <si>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</si>
  <si>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</si>
  <si>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</si>
  <si>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</si>
  <si>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</si>
  <si>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</si>
  <si>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</si>
  <si>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</si>
  <si>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</si>
  <si>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</si>
  <si>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</si>
  <si>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</si>
  <si>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</si>
  <si>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</si>
  <si>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</si>
  <si>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</si>
  <si>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</si>
  <si>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</si>
  <si>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</si>
  <si>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</si>
  <si>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</si>
  <si>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</si>
  <si>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</si>
  <si>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</si>
  <si>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</si>
  <si>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</si>
  <si>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</si>
  <si>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</si>
  <si>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</si>
  <si>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</si>
  <si>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</si>
  <si>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</si>
  <si>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</si>
  <si>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</si>
  <si>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</si>
  <si>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</si>
  <si>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</si>
  <si>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</si>
  <si>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</si>
  <si>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</si>
  <si>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</si>
  <si>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</si>
  <si>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</si>
  <si>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</si>
  <si>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</si>
  <si>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</si>
  <si>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</si>
  <si>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</si>
  <si>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</si>
  <si>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</si>
  <si>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</si>
  <si>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</si>
  <si>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</si>
  <si>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</si>
  <si>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</si>
  <si>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</si>
  <si>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</si>
  <si>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</si>
  <si>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</si>
  <si>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</si>
  <si>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</si>
  <si>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</si>
  <si>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</si>
  <si>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</si>
  <si>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</si>
  <si>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</si>
  <si>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</si>
  <si>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</si>
  <si>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</si>
  <si>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</si>
  <si>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</si>
  <si>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</si>
  <si>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</si>
  <si>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</si>
  <si>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</si>
  <si>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</si>
  <si>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</si>
  <si>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</si>
  <si>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</si>
  <si>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</si>
  <si>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</si>
  <si>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</si>
  <si>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</si>
  <si>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</si>
  <si>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</si>
  <si>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</si>
  <si>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</si>
  <si>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</si>
  <si>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</si>
  <si>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</si>
  <si>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</si>
  <si>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</si>
  <si>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</si>
  <si>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</si>
  <si>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</si>
  <si>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</si>
  <si>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</si>
  <si>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</si>
  <si>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</si>
  <si>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</si>
  <si>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</si>
  <si>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</si>
  <si>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</si>
  <si>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</si>
  <si>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</si>
  <si>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</si>
  <si>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</si>
  <si>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</si>
  <si>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</si>
  <si>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</si>
  <si>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</si>
  <si>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</si>
  <si>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</si>
  <si>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</si>
  <si>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</si>
  <si>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</si>
  <si>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</si>
  <si>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</si>
  <si>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</si>
  <si>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</si>
  <si>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</si>
  <si>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</si>
  <si>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</si>
  <si>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</si>
  <si>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</si>
  <si>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</si>
  <si>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</si>
  <si>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</si>
  <si>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</si>
  <si>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</si>
  <si>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</si>
  <si>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</si>
  <si>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</si>
  <si>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</si>
  <si>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</si>
  <si>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</si>
  <si>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</si>
  <si>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</si>
  <si>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</si>
  <si>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</si>
  <si>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</si>
  <si>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</si>
  <si>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</si>
  <si>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</si>
  <si>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</si>
  <si>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</si>
  <si>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</si>
  <si>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</si>
  <si>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</si>
  <si>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</si>
  <si>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</si>
  <si>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</si>
  <si>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</si>
  <si>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</si>
  <si>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</si>
  <si>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</si>
  <si>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</si>
  <si>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</si>
  <si>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</si>
  <si>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</si>
  <si>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</si>
  <si>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</si>
  <si>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</si>
  <si>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</si>
  <si>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</si>
  <si>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</si>
  <si>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</si>
  <si>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</si>
  <si>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</si>
  <si>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</si>
  <si>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</si>
  <si>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</si>
  <si>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</si>
  <si>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</si>
  <si>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</si>
  <si>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</si>
  <si>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</si>
  <si>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</si>
  <si>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</si>
  <si>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</si>
  <si>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</si>
  <si>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</si>
  <si>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</si>
  <si>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</si>
  <si>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</si>
  <si>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</si>
  <si>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</si>
  <si>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</si>
  <si>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</si>
  <si>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</si>
  <si>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</si>
  <si>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</si>
  <si>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</si>
  <si>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</si>
  <si>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</si>
  <si>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</si>
  <si>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</si>
  <si>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</si>
  <si>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</si>
  <si>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</si>
  <si>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</si>
  <si>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</si>
  <si>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</si>
  <si>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</si>
  <si>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</si>
  <si>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</si>
  <si>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</si>
  <si>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</si>
  <si>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</si>
  <si>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</si>
  <si>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</si>
  <si>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</si>
  <si>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</si>
  <si>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</si>
  <si>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</si>
  <si>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</si>
  <si>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</si>
  <si>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</si>
  <si>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</si>
  <si>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</si>
  <si>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</si>
  <si>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</si>
  <si>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</si>
  <si>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</si>
  <si>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</si>
  <si>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</si>
  <si>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</si>
  <si>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</si>
  <si>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</si>
  <si>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</si>
  <si>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</si>
  <si>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</si>
  <si>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</si>
  <si>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</si>
  <si>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</si>
  <si>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</si>
  <si>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</si>
  <si>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</si>
  <si>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</si>
  <si>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</si>
  <si>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</si>
  <si>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</si>
  <si>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</si>
  <si>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</si>
  <si>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</si>
  <si>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</si>
  <si>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</si>
  <si>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</si>
  <si>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</si>
  <si>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</si>
  <si>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</si>
  <si>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</si>
  <si>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</si>
  <si>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</si>
  <si>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</si>
  <si>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</si>
  <si>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</si>
  <si>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</si>
  <si>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</si>
  <si>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</si>
  <si>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</si>
  <si>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</si>
  <si>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</si>
  <si>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</si>
  <si>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</si>
  <si>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</si>
  <si>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</si>
  <si>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</si>
  <si>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</si>
  <si>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</si>
  <si>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</si>
  <si>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</si>
  <si>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</si>
  <si>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</si>
  <si>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</si>
  <si>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</si>
  <si>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</si>
  <si>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</si>
  <si>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</si>
  <si>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</si>
  <si>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</si>
  <si>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</si>
  <si>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</si>
  <si>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</si>
  <si>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</si>
  <si>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</si>
  <si>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</si>
  <si>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</si>
  <si>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</si>
  <si>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</si>
  <si>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</si>
  <si>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</si>
  <si>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</si>
  <si>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</si>
  <si>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</si>
  <si>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</si>
  <si>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</si>
  <si>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</si>
  <si>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</si>
  <si>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</si>
  <si>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</si>
  <si>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</si>
  <si>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</si>
  <si>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</si>
  <si>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</si>
  <si>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</si>
  <si>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</si>
  <si>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</si>
  <si>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</si>
  <si>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</si>
  <si>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</si>
  <si>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</si>
  <si>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</si>
  <si>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</si>
  <si>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</si>
  <si>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</si>
  <si>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</si>
  <si>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</si>
  <si>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</si>
  <si>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</si>
  <si>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</si>
  <si>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</si>
  <si>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</si>
  <si>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</si>
  <si>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</si>
  <si>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</si>
  <si>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</si>
  <si>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</si>
  <si>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</si>
  <si>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</si>
  <si>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</si>
  <si>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</si>
  <si>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</si>
  <si>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</si>
  <si>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</si>
  <si>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</si>
  <si>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</si>
  <si>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</si>
  <si>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</si>
  <si>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</si>
  <si>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</si>
  <si>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</si>
  <si>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</si>
  <si>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</si>
  <si>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</si>
  <si>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</si>
  <si>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</si>
  <si>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</si>
  <si>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</si>
  <si>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</si>
  <si>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</si>
  <si>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</si>
  <si>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</si>
  <si>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</si>
  <si>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</si>
  <si>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</si>
  <si>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</si>
  <si>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</si>
  <si>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</si>
  <si>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</si>
  <si>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</si>
  <si>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</si>
  <si>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</si>
  <si>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</si>
  <si>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</si>
  <si>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</si>
  <si>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</si>
  <si>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</si>
  <si>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</si>
  <si>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</si>
  <si>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</si>
  <si>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</si>
  <si>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</si>
  <si>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</si>
  <si>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</si>
  <si>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</si>
  <si>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</si>
  <si>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</si>
  <si>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</si>
  <si>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</si>
  <si>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</si>
  <si>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</si>
  <si>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</si>
  <si>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</si>
  <si>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</si>
  <si>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</si>
  <si>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</si>
  <si>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</si>
  <si>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</si>
  <si>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</si>
  <si>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</si>
  <si>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</si>
  <si>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</si>
  <si>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</si>
  <si>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</si>
  <si>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</si>
  <si>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</si>
  <si>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</si>
  <si>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</si>
  <si>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</si>
  <si>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</si>
  <si>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</si>
  <si>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</si>
  <si>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</si>
  <si>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</si>
  <si>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</si>
  <si>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</si>
  <si>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</si>
  <si>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</si>
  <si>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</si>
  <si>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</si>
  <si>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</si>
  <si>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</si>
  <si>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</si>
  <si>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</si>
  <si>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</si>
  <si>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</si>
  <si>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</si>
  <si>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</si>
  <si>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</si>
  <si>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</si>
  <si>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</si>
  <si>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</si>
  <si>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</si>
  <si>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</si>
  <si>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</si>
  <si>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</si>
  <si>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</si>
  <si>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</si>
  <si>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</si>
  <si>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</si>
  <si>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</si>
  <si>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</si>
  <si>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</si>
  <si>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</si>
  <si>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</si>
  <si>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</si>
  <si>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</si>
  <si>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</si>
  <si>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</si>
  <si>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</si>
  <si>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</si>
  <si>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</si>
  <si>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</si>
  <si>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</si>
  <si>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</si>
  <si>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</si>
  <si>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</si>
  <si>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</si>
  <si>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</si>
  <si>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</si>
  <si>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</si>
  <si>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</si>
  <si>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</si>
  <si>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</si>
  <si>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</si>
  <si>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</si>
  <si>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</si>
  <si>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</si>
  <si>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</si>
  <si>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</si>
  <si>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</si>
  <si>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</si>
  <si>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</si>
  <si>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</si>
  <si>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</si>
  <si>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</si>
  <si>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</si>
  <si>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</si>
  <si>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</si>
  <si>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</si>
  <si>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</si>
  <si>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</si>
  <si>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</si>
  <si>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</si>
  <si>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</si>
  <si>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</si>
  <si>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</si>
  <si>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</si>
  <si>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</si>
  <si>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</si>
  <si>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</si>
  <si>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</si>
  <si>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</si>
  <si>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</si>
  <si>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</si>
  <si>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</si>
  <si>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</si>
  <si>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</si>
  <si>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</si>
  <si>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</si>
  <si>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</si>
  <si>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</si>
  <si>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</si>
  <si>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</si>
  <si>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</si>
  <si>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</si>
  <si>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</si>
  <si>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</si>
  <si>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</si>
  <si>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</si>
  <si>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</si>
  <si>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</si>
  <si>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</si>
  <si>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</si>
  <si>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</si>
  <si>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</si>
  <si>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</si>
  <si>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</si>
  <si>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</si>
  <si>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</si>
  <si>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</si>
  <si>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</si>
  <si>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</si>
  <si>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</si>
  <si>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</si>
  <si>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</si>
  <si>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</si>
  <si>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</si>
  <si>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</si>
  <si>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</si>
  <si>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</si>
  <si>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</si>
  <si>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</si>
  <si>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</si>
  <si>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</si>
  <si>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</si>
  <si>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</si>
  <si>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</si>
  <si>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</si>
  <si>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</si>
  <si>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</si>
  <si>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</si>
  <si>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</si>
  <si>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</si>
  <si>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</si>
  <si>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</si>
  <si>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</si>
  <si>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</si>
  <si>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</si>
  <si>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</si>
  <si>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</si>
  <si>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</si>
  <si>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</si>
  <si>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</si>
  <si>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</si>
  <si>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</si>
  <si>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</si>
  <si>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</si>
  <si>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</si>
  <si>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</si>
  <si>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</si>
  <si>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</si>
  <si>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</si>
  <si>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</si>
  <si>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</si>
  <si>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</si>
  <si>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</si>
  <si>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</si>
  <si>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</si>
  <si>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</si>
  <si>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</si>
  <si>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</si>
  <si>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</si>
  <si>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</si>
  <si>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</si>
  <si>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</si>
  <si>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</si>
  <si>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</si>
  <si>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</si>
  <si>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</si>
  <si>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</si>
  <si>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</si>
  <si>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</si>
  <si>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</si>
  <si>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</si>
  <si>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</si>
  <si>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</si>
  <si>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</si>
  <si>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</si>
  <si>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</si>
  <si>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</si>
  <si>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</si>
  <si>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</si>
  <si>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</si>
  <si>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</si>
  <si>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</si>
  <si>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</si>
  <si>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</si>
  <si>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</si>
  <si>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</si>
  <si>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</si>
  <si>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</si>
  <si>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</si>
  <si>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</si>
  <si>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</si>
  <si>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</si>
  <si>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</si>
  <si>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</si>
  <si>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</si>
  <si>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</si>
  <si>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</si>
  <si>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</si>
  <si>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</si>
  <si>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</si>
  <si>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</si>
  <si>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</si>
  <si>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</si>
  <si>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</si>
  <si>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</si>
  <si>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</si>
  <si>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</si>
  <si>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</si>
  <si>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</si>
  <si>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</si>
  <si>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</si>
  <si>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</si>
  <si>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</si>
  <si>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</si>
  <si>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</si>
  <si>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</si>
  <si>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</si>
  <si>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</si>
  <si>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</si>
  <si>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</si>
  <si>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</si>
  <si>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</si>
  <si>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</si>
  <si>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</si>
  <si>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</si>
  <si>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</si>
  <si>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</si>
  <si>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</si>
  <si>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</si>
  <si>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</si>
  <si>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</si>
  <si>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</si>
  <si>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</si>
  <si>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</si>
  <si>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</si>
  <si>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</si>
  <si>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</si>
  <si>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</si>
  <si>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</si>
  <si>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</si>
  <si>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</si>
  <si>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</si>
  <si>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</si>
  <si>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</si>
  <si>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</si>
  <si>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</si>
  <si>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</si>
  <si>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</si>
  <si>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</si>
  <si>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</si>
  <si>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</si>
  <si>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</si>
  <si>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</si>
  <si>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</si>
  <si>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</si>
  <si>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</si>
  <si>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</si>
  <si>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</si>
  <si>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</si>
  <si>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</si>
  <si>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</si>
  <si>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</si>
  <si>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</si>
  <si>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</si>
  <si>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</si>
  <si>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</si>
  <si>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</si>
  <si>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</si>
  <si>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</si>
  <si>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</si>
  <si>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</si>
  <si>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</si>
  <si>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</si>
  <si>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</si>
  <si>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</si>
  <si>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</si>
  <si>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</si>
  <si>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</si>
  <si>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</si>
  <si>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</si>
  <si>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</si>
  <si>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</si>
  <si>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</si>
  <si>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</si>
  <si>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</si>
  <si>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</si>
  <si>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</si>
  <si>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</si>
  <si>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</si>
  <si>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</si>
  <si>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</si>
  <si>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</si>
  <si>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</si>
  <si>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</si>
  <si>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</si>
  <si>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</si>
  <si>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</si>
  <si>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</si>
  <si>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</si>
  <si>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</si>
  <si>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</si>
  <si>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</si>
  <si>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</si>
  <si>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</si>
  <si>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</si>
  <si>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</si>
  <si>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</si>
  <si>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</si>
  <si>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</si>
  <si>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</si>
  <si>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</si>
  <si>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</si>
  <si>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</si>
  <si>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</si>
  <si>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</si>
  <si>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</si>
  <si>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</si>
  <si>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</si>
  <si>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</si>
  <si>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</si>
  <si>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</si>
  <si>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</si>
  <si>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</si>
  <si>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</si>
  <si>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</si>
  <si>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</si>
  <si>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</si>
  <si>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</si>
  <si>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</si>
  <si>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</si>
  <si>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</si>
  <si>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</si>
  <si>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</si>
  <si>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</si>
  <si>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</si>
  <si>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</si>
  <si>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</si>
  <si>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</si>
  <si>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</si>
  <si>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</si>
  <si>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</si>
  <si>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</si>
  <si>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</si>
  <si>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</si>
  <si>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</si>
  <si>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</si>
  <si>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</si>
  <si>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</si>
  <si>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</si>
  <si>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</si>
  <si>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</si>
  <si>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</si>
  <si>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</si>
  <si>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</si>
  <si>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</si>
  <si>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</si>
  <si>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</si>
  <si>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</si>
  <si>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</si>
  <si>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</si>
  <si>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</si>
  <si>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</si>
  <si>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</si>
  <si>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</si>
  <si>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</si>
  <si>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</si>
  <si>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</si>
  <si>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</si>
  <si>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</si>
  <si>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</si>
  <si>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</si>
  <si>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</si>
  <si>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</si>
  <si>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</si>
  <si>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</si>
  <si>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</si>
  <si>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</si>
  <si>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</si>
  <si>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</si>
  <si>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</si>
  <si>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</si>
  <si>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</si>
  <si>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</si>
  <si>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</si>
  <si>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</si>
  <si>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</si>
  <si>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</si>
  <si>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</si>
  <si>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</si>
  <si>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</si>
  <si>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</si>
  <si>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</si>
  <si>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</si>
  <si>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</si>
  <si>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</si>
  <si>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</si>
  <si>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</si>
  <si>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</si>
  <si>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</si>
  <si>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</si>
  <si>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</si>
  <si>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</si>
  <si>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</si>
  <si>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</si>
  <si>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</si>
  <si>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</si>
  <si>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</si>
  <si>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</si>
  <si>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</si>
  <si>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</si>
  <si>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</si>
  <si>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</si>
  <si>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</si>
  <si>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</si>
  <si>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</si>
  <si>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</si>
  <si>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</si>
  <si>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</si>
  <si>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</si>
  <si>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</si>
  <si>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</si>
  <si>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</si>
  <si>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</si>
  <si>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</si>
  <si>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</si>
  <si>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</si>
  <si>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</si>
  <si>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</si>
  <si>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</si>
  <si>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</si>
  <si>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</si>
  <si>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</si>
  <si>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</si>
  <si>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</si>
  <si>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</si>
  <si>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</si>
  <si>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</si>
  <si>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</si>
  <si>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</si>
  <si>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</si>
  <si>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</si>
  <si>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</si>
  <si>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</si>
  <si>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</si>
  <si>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</si>
  <si>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</si>
  <si>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</si>
  <si>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</si>
  <si>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</si>
  <si>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</si>
  <si>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</si>
  <si>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</si>
  <si>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</si>
  <si>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</si>
  <si>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</si>
  <si>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</si>
  <si>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</si>
  <si>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</si>
  <si>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</si>
  <si>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</si>
  <si>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</si>
  <si>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</si>
  <si>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</si>
  <si>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</si>
  <si>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</si>
  <si>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</si>
  <si>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</si>
  <si>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</si>
  <si>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</si>
  <si>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</si>
  <si>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</si>
  <si>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</si>
  <si>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</si>
  <si>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</si>
  <si>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</si>
  <si>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</si>
  <si>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</si>
  <si>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</si>
  <si>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</si>
  <si>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</si>
  <si>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</si>
  <si>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</si>
  <si>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</si>
  <si>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</si>
  <si>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</si>
  <si>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</si>
  <si>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</si>
  <si>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</si>
  <si>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</si>
  <si>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</si>
  <si>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</si>
  <si>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</si>
  <si>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</si>
  <si>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</si>
  <si>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</si>
  <si>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</si>
  <si>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</si>
  <si>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</si>
  <si>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</si>
  <si>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</si>
  <si>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</si>
  <si>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</si>
  <si>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</si>
  <si>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</si>
  <si>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</si>
  <si>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</si>
  <si>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</si>
  <si>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</si>
  <si>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</si>
  <si>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</si>
  <si>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</si>
  <si>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</si>
  <si>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</si>
  <si>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</si>
  <si>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</si>
  <si>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</si>
  <si>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</si>
  <si>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</si>
  <si>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</si>
  <si>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</si>
  <si>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</si>
  <si>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</si>
  <si>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</si>
  <si>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</si>
  <si>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</si>
  <si>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</si>
  <si>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</si>
  <si>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</si>
  <si>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</si>
  <si>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</si>
  <si>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</si>
  <si>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</si>
  <si>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</si>
  <si>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</si>
  <si>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</si>
  <si>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</si>
  <si>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</si>
  <si>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</si>
  <si>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</si>
  <si>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</si>
  <si>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</si>
  <si>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</si>
  <si>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</si>
  <si>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</si>
  <si>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</si>
  <si>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</si>
  <si>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</si>
  <si>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</si>
  <si>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</si>
  <si>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</si>
  <si>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</si>
  <si>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</si>
  <si>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</si>
  <si>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</si>
  <si>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</si>
  <si>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</si>
  <si>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</si>
  <si>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</si>
  <si>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</si>
  <si>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</si>
  <si>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</si>
  <si>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</si>
  <si>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</si>
  <si>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</si>
  <si>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</si>
  <si>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</si>
  <si>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</si>
  <si>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</si>
  <si>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</si>
  <si>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</si>
  <si>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</si>
  <si>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</si>
  <si>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</si>
  <si>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</si>
  <si>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</si>
  <si>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</si>
  <si>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</si>
  <si>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</si>
  <si>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</si>
  <si>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</si>
  <si>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</si>
  <si>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</si>
  <si>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</si>
  <si>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</si>
  <si>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</si>
  <si>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</si>
  <si>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</si>
  <si>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</si>
  <si>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</si>
  <si>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</si>
  <si>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</si>
  <si>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</si>
  <si>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</si>
  <si>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</si>
  <si>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</si>
  <si>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</si>
  <si>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</si>
  <si>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</si>
  <si>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</si>
  <si>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</si>
  <si>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</si>
  <si>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</si>
  <si>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</si>
  <si>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</si>
  <si>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</si>
  <si>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</si>
  <si>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</si>
  <si>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</si>
  <si>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</si>
  <si>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</si>
  <si>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</si>
  <si>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</si>
  <si>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</si>
  <si>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</si>
  <si>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</si>
  <si>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</si>
  <si>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</si>
  <si>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</si>
  <si>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</si>
  <si>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</si>
  <si>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</si>
  <si>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</si>
  <si>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</si>
  <si>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</si>
  <si>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</si>
  <si>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</si>
  <si>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</si>
  <si>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</si>
  <si>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</si>
  <si>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</si>
  <si>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</si>
  <si>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</si>
  <si>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</si>
  <si>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</si>
  <si>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</si>
  <si>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</si>
  <si>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</si>
  <si>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</si>
  <si>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</si>
  <si>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</si>
  <si>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</si>
  <si>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</si>
  <si>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</si>
  <si>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</si>
  <si>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</si>
  <si>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</si>
  <si>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</si>
  <si>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</si>
  <si>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</si>
  <si>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</si>
  <si>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</si>
  <si>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</si>
  <si>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</si>
  <si>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</si>
  <si>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</si>
  <si>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</si>
  <si>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</si>
  <si>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</si>
  <si>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</si>
  <si>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</si>
  <si>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</si>
  <si>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</si>
  <si>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</si>
  <si>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</si>
  <si>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</si>
  <si>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</si>
  <si>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</si>
  <si>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</si>
  <si>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</si>
  <si>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</si>
  <si>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</si>
  <si>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</si>
  <si>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</si>
  <si>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</si>
  <si>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</si>
  <si>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</si>
  <si>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</si>
  <si>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</si>
  <si>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</si>
  <si>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</si>
  <si>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</si>
  <si>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</si>
  <si>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</si>
  <si>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</si>
  <si>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</si>
  <si>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</si>
  <si>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</si>
  <si>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</si>
  <si>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</si>
  <si>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</si>
  <si>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</si>
  <si>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</si>
  <si>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</si>
  <si>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</si>
  <si>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</si>
  <si>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</si>
  <si>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</si>
  <si>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</si>
  <si>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</si>
  <si>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</si>
  <si>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</si>
  <si>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</si>
  <si>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</si>
  <si>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</si>
  <si>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</si>
  <si>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</si>
  <si>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</si>
  <si>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</si>
  <si>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</si>
  <si>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</si>
  <si>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</si>
  <si>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</si>
  <si>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</si>
  <si>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</si>
  <si>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</si>
  <si>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</si>
  <si>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</si>
  <si>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</si>
  <si>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</si>
  <si>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</si>
  <si>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</si>
  <si>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</si>
  <si>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</si>
  <si>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</si>
  <si>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</si>
  <si>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</si>
  <si>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</si>
  <si>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</si>
  <si>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</si>
  <si>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</si>
  <si>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</si>
  <si>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</si>
  <si>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</si>
  <si>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</si>
  <si>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</si>
  <si>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</si>
  <si>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</si>
  <si>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</si>
  <si>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</si>
  <si>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</si>
  <si>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</si>
  <si>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</si>
  <si>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</si>
  <si>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</si>
  <si>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</si>
  <si>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</si>
  <si>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</si>
  <si>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</si>
  <si>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</si>
  <si>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</si>
  <si>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</si>
  <si>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</si>
  <si>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</si>
  <si>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</si>
  <si>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</si>
  <si>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</si>
  <si>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</si>
  <si>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</si>
  <si>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</si>
  <si>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</si>
  <si>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</si>
  <si>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</si>
  <si>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</si>
  <si>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</si>
  <si>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</si>
  <si>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</si>
  <si>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</si>
  <si>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</si>
  <si>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</si>
  <si>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</si>
  <si>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</si>
  <si>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</si>
  <si>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</si>
  <si>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</si>
  <si>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</si>
  <si>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</si>
  <si>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</si>
  <si>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</si>
  <si>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</si>
  <si>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</si>
  <si>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</si>
  <si>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</si>
  <si>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</si>
  <si>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</si>
  <si>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</si>
  <si>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</si>
  <si>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</si>
  <si>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</si>
  <si>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</si>
  <si>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</si>
  <si>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</si>
  <si>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</si>
  <si>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</si>
  <si>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</si>
  <si>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</si>
  <si>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</si>
  <si>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</si>
  <si>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</si>
  <si>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</si>
  <si>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</si>
  <si>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</si>
  <si>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</si>
  <si>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</si>
  <si>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</si>
  <si>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</si>
  <si>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</si>
  <si>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</si>
  <si>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</si>
  <si>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</si>
  <si>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</si>
  <si>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</si>
  <si>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</si>
  <si>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</si>
  <si>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</si>
  <si>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</si>
  <si>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</si>
  <si>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</si>
  <si>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</si>
  <si>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</si>
  <si>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</si>
  <si>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</si>
  <si>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</si>
  <si>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</si>
  <si>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</si>
  <si>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</si>
  <si>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</si>
  <si>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</si>
  <si>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</si>
  <si>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</si>
  <si>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</si>
  <si>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</si>
  <si>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</si>
  <si>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</si>
  <si>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</si>
  <si>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</si>
  <si>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</si>
  <si>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</si>
  <si>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</si>
  <si>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</si>
  <si>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</si>
  <si>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</si>
  <si>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</si>
  <si>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</si>
  <si>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</si>
  <si>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</si>
  <si>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</si>
  <si>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</si>
  <si>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</si>
  <si>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</si>
  <si>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</si>
  <si>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</si>
  <si>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</si>
  <si>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</si>
  <si>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</si>
  <si>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</si>
  <si>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</si>
  <si>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</si>
  <si>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</si>
  <si>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</si>
  <si>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</si>
  <si>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</si>
  <si>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</si>
  <si>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</si>
  <si>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</si>
  <si>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</si>
  <si>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</si>
  <si>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</si>
  <si>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</si>
  <si>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</si>
  <si>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</si>
  <si>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</si>
  <si>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</si>
  <si>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</si>
  <si>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</si>
  <si>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</si>
  <si>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</si>
  <si>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</si>
  <si>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</si>
  <si>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</si>
  <si>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</si>
  <si>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</si>
  <si>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</si>
  <si>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</si>
  <si>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</si>
  <si>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</si>
  <si>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</si>
  <si>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</si>
  <si>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</si>
  <si>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</si>
  <si>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</si>
  <si>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</si>
  <si>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</si>
  <si>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</si>
  <si>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</si>
  <si>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</si>
  <si>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</si>
  <si>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</si>
  <si>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</si>
  <si>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</si>
  <si>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</si>
  <si>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</si>
  <si>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</si>
  <si>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</si>
  <si>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</si>
  <si>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</si>
  <si>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</si>
  <si>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</si>
  <si>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</si>
  <si>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</si>
  <si>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</si>
  <si>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</si>
  <si>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</si>
  <si>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</si>
  <si>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</si>
  <si>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</si>
  <si>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</si>
  <si>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</si>
  <si>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</si>
  <si>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</si>
  <si>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</si>
  <si>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</si>
  <si>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</si>
  <si>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</si>
  <si>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</si>
  <si>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</si>
  <si>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</si>
  <si>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</si>
  <si>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</si>
  <si>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</si>
  <si>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</si>
  <si>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</si>
  <si>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</si>
  <si>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</si>
  <si>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</si>
  <si>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</si>
  <si>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</si>
  <si>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</si>
  <si>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</si>
  <si>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</si>
  <si>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</si>
  <si>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</si>
  <si>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</si>
  <si>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</si>
  <si>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</si>
  <si>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</si>
  <si>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</si>
  <si>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</si>
  <si>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</si>
  <si>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</si>
  <si>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</si>
  <si>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</si>
  <si>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</si>
  <si>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</si>
  <si>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</si>
  <si>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</si>
  <si>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</si>
  <si>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</si>
  <si>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</si>
  <si>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</si>
  <si>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</si>
  <si>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</si>
  <si>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</si>
  <si>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</si>
  <si>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</si>
  <si>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</si>
  <si>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</si>
  <si>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</si>
  <si>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</si>
  <si>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</si>
  <si>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</si>
  <si>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</si>
  <si>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</si>
  <si>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</si>
  <si>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</si>
  <si>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</si>
  <si>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</si>
  <si>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</si>
  <si>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</si>
  <si>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</si>
  <si>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</si>
  <si>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</si>
  <si>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</si>
  <si>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</si>
  <si>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</si>
  <si>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</si>
  <si>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</si>
  <si>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</si>
  <si>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</si>
  <si>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</si>
  <si>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</si>
  <si>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</si>
  <si>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</si>
  <si>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</si>
  <si>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</si>
  <si>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</si>
  <si>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</si>
  <si>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</si>
  <si>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</si>
  <si>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</si>
  <si>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</si>
  <si>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</si>
  <si>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</si>
  <si>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</si>
  <si>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</si>
  <si>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</si>
  <si>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</si>
  <si>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</si>
  <si>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</si>
  <si>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</si>
  <si>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</si>
  <si>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</si>
  <si>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</si>
  <si>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</si>
  <si>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</si>
  <si>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</si>
  <si>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</si>
  <si>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</si>
  <si>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</si>
  <si>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</si>
  <si>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</si>
  <si>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</si>
  <si>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</si>
  <si>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</si>
  <si>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</si>
  <si>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</si>
  <si>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</si>
  <si>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</si>
  <si>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</si>
  <si>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</si>
  <si>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</si>
  <si>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</si>
  <si>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</si>
  <si>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</si>
  <si>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</si>
  <si>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</si>
  <si>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</si>
  <si>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</si>
  <si>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</si>
  <si>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</si>
  <si>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</si>
  <si>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</si>
  <si>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</si>
  <si>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</si>
  <si>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</si>
  <si>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</si>
  <si>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</si>
  <si>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</si>
  <si>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</si>
  <si>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</si>
  <si>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</si>
  <si>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</si>
  <si>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</si>
  <si>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</si>
  <si>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</si>
  <si>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</si>
  <si>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</si>
  <si>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</si>
  <si>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</si>
  <si>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</si>
  <si>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</si>
  <si>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</si>
  <si>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</si>
  <si>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</si>
  <si>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</si>
  <si>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</si>
  <si>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</si>
  <si>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</si>
  <si>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</si>
  <si>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</si>
  <si>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</si>
  <si>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</si>
  <si>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</si>
  <si>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</si>
  <si>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</si>
  <si>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</si>
  <si>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</si>
  <si>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</si>
  <si>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</si>
  <si>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</si>
  <si>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</si>
  <si>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</si>
  <si>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</si>
  <si>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</si>
  <si>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</si>
  <si>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</si>
  <si>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</si>
  <si>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</si>
  <si>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</si>
  <si>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</si>
  <si>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</si>
  <si>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</si>
  <si>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</si>
  <si>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</si>
  <si>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</si>
  <si>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</si>
  <si>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</si>
  <si>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</si>
  <si>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</si>
  <si>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</si>
  <si>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</si>
  <si>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</si>
  <si>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</si>
  <si>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</si>
  <si>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</si>
  <si>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</si>
  <si>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</si>
  <si>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</si>
  <si>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</si>
  <si>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</si>
  <si>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</si>
  <si>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</si>
  <si>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</si>
  <si>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</si>
  <si>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</si>
  <si>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</si>
  <si>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</si>
  <si>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</si>
  <si>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</si>
  <si>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</si>
  <si>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</si>
  <si>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</si>
  <si>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</si>
  <si>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</si>
  <si>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</si>
  <si>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</si>
  <si>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</si>
  <si>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</si>
  <si>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</si>
  <si>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</si>
  <si>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</si>
  <si>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</si>
  <si>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</si>
  <si>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</si>
  <si>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</si>
  <si>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</si>
  <si>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</si>
  <si>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</si>
  <si>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</si>
  <si>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</si>
  <si>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</si>
  <si>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</si>
  <si>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</si>
  <si>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</si>
  <si>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</si>
  <si>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</si>
  <si>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</si>
  <si>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</si>
  <si>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</si>
  <si>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</si>
  <si>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</si>
  <si>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</si>
  <si>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</si>
  <si>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</si>
  <si>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</si>
  <si>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</si>
  <si>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</si>
  <si>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</si>
  <si>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</si>
  <si>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</si>
  <si>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</si>
  <si>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</si>
  <si>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</si>
  <si>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</si>
  <si>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</si>
  <si>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</si>
  <si>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</si>
  <si>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</si>
  <si>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</si>
  <si>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</si>
  <si>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</si>
  <si>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</si>
  <si>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</si>
  <si>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</si>
  <si>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</si>
  <si>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</si>
  <si>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</si>
  <si>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</si>
  <si>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</si>
  <si>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</si>
  <si>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</si>
  <si>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</si>
  <si>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</si>
  <si>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</si>
  <si>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</si>
  <si>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</si>
  <si>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</si>
  <si>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</si>
  <si>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</si>
  <si>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</si>
  <si>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</si>
  <si>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</si>
  <si>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</si>
  <si>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</si>
  <si>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</si>
  <si>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</si>
  <si>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</si>
  <si>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</si>
  <si>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</si>
  <si>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</si>
  <si>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</si>
  <si>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</si>
  <si>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</si>
  <si>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</si>
  <si>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</si>
  <si>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</si>
  <si>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</si>
  <si>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</si>
  <si>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</si>
  <si>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</si>
  <si>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</si>
  <si>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</si>
  <si>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</si>
  <si>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</si>
  <si>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</si>
  <si>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</si>
  <si>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</si>
  <si>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</si>
  <si>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</si>
  <si>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</si>
  <si>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</si>
  <si>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</si>
  <si>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</si>
  <si>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</si>
  <si>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</si>
  <si>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</si>
  <si>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</si>
  <si>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</si>
  <si>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</si>
  <si>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</si>
  <si>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</si>
  <si>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</si>
  <si>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</si>
  <si>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</si>
  <si>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</si>
  <si>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</si>
  <si>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</si>
  <si>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</si>
  <si>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</si>
  <si>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</si>
  <si>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</si>
  <si>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</si>
  <si>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</si>
  <si>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</si>
  <si>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</si>
  <si>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</si>
  <si>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</si>
  <si>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</si>
  <si>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</si>
  <si>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</si>
  <si>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</si>
  <si>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</si>
  <si>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</si>
  <si>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</si>
  <si>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</si>
  <si>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</si>
  <si>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</si>
  <si>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</si>
  <si>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</si>
  <si>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</si>
  <si>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</si>
  <si>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</si>
  <si>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</si>
  <si>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</si>
  <si>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</si>
  <si>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</si>
  <si>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</si>
  <si>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</si>
  <si>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</si>
  <si>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</si>
  <si>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</si>
  <si>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</si>
  <si>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</si>
  <si>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</si>
  <si>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</si>
  <si>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</si>
  <si>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</si>
  <si>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</si>
  <si>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</si>
  <si>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</si>
  <si>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</si>
  <si>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</si>
  <si>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</si>
  <si>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</si>
  <si>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</si>
  <si>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</si>
  <si>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</si>
  <si>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</si>
  <si>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</si>
  <si>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</si>
  <si>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</si>
  <si>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</si>
  <si>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</si>
  <si>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</si>
  <si>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</si>
  <si>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</si>
  <si>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</si>
  <si>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</si>
  <si>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</si>
  <si>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</si>
  <si>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</si>
  <si>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</si>
  <si>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</si>
  <si>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</si>
  <si>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</si>
  <si>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</si>
  <si>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</si>
  <si>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</si>
  <si>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</si>
  <si>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</si>
  <si>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</si>
  <si>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</si>
  <si>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</si>
  <si>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</si>
  <si>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</si>
  <si>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</si>
  <si>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</si>
  <si>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</si>
  <si>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</si>
  <si>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</si>
  <si>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</si>
  <si>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</si>
  <si>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</si>
  <si>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</si>
  <si>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</si>
  <si>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</si>
  <si>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</si>
  <si>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</si>
  <si>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</si>
  <si>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</si>
  <si>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</si>
  <si>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</si>
  <si>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</si>
  <si>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</si>
  <si>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</si>
  <si>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</si>
  <si>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</si>
  <si>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</si>
  <si>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</si>
  <si>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</si>
  <si>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</si>
  <si>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</si>
  <si>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</si>
  <si>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</si>
  <si>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</si>
  <si>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</si>
  <si>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</si>
  <si>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</si>
  <si>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</si>
  <si>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</si>
  <si>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</si>
  <si>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</si>
  <si>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</si>
  <si>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</si>
  <si>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</si>
  <si>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</si>
  <si>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</si>
  <si>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</si>
  <si>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</si>
  <si>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</si>
  <si>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</si>
  <si>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</si>
  <si>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</si>
  <si>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</si>
  <si>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</si>
  <si>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</si>
  <si>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</si>
  <si>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</si>
  <si>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</si>
  <si>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</si>
  <si>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</si>
  <si>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</si>
  <si>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</si>
  <si>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</si>
  <si>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</si>
  <si>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</si>
  <si>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</si>
  <si>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</si>
  <si>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</si>
  <si>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</si>
  <si>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</si>
  <si>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</si>
  <si>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</si>
  <si>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</si>
  <si>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</si>
  <si>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</si>
  <si>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</si>
  <si>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</si>
  <si>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</si>
  <si>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</si>
  <si>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</si>
  <si>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</si>
  <si>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</si>
  <si>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</si>
  <si>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</si>
  <si>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</si>
  <si>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</si>
  <si>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</si>
  <si>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</si>
  <si>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</si>
  <si>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</si>
  <si>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</si>
  <si>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</si>
  <si>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</si>
  <si>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</si>
  <si>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</si>
  <si>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</si>
  <si>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</si>
  <si>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</si>
  <si>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</si>
  <si>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</si>
  <si>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</si>
  <si>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</si>
  <si>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</si>
  <si>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</si>
  <si>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</si>
  <si>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</si>
  <si>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</si>
  <si>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</si>
  <si>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</si>
  <si>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</si>
  <si>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</si>
  <si>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</si>
  <si>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</si>
  <si>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</si>
  <si>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</si>
  <si>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</si>
  <si>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</si>
  <si>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</si>
  <si>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</si>
  <si>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</si>
  <si>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</si>
  <si>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</si>
  <si>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</si>
  <si>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</si>
  <si>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</si>
  <si>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</si>
  <si>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</si>
  <si>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</si>
  <si>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</si>
  <si>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</si>
  <si>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</si>
  <si>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</si>
  <si>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</si>
  <si>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</si>
  <si>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</si>
  <si>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</si>
  <si>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</si>
  <si>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</si>
  <si>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</si>
  <si>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</si>
  <si>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</si>
  <si>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</si>
  <si>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</si>
  <si>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</si>
  <si>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</si>
  <si>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</si>
  <si>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</si>
  <si>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</si>
  <si>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</si>
  <si>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</si>
  <si>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</si>
  <si>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</si>
  <si>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</si>
  <si>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</si>
  <si>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</si>
  <si>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</si>
  <si>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</si>
  <si>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</si>
  <si>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</si>
  <si>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</si>
  <si>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</si>
  <si>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</si>
  <si>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</si>
  <si>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</si>
  <si>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</si>
  <si>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</si>
  <si>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</si>
  <si>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</si>
  <si>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</si>
  <si>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</si>
  <si>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</si>
  <si>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</si>
  <si>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</si>
  <si>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</si>
  <si>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</si>
  <si>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</si>
  <si>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</si>
  <si>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</si>
  <si>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</si>
  <si>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</si>
  <si>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</si>
  <si>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</si>
  <si>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</si>
  <si>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</si>
  <si>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</si>
  <si>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</si>
  <si>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</si>
  <si>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</si>
  <si>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</si>
  <si>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</si>
  <si>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</si>
  <si>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</si>
  <si>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</si>
  <si>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</si>
  <si>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</si>
  <si>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</si>
  <si>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</si>
  <si>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</si>
  <si>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</si>
  <si>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</si>
  <si>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</si>
  <si>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</si>
  <si>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</si>
  <si>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</si>
  <si>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</si>
  <si>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</si>
  <si>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</si>
  <si>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</si>
  <si>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</si>
  <si>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</si>
  <si>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</si>
  <si>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</si>
  <si>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</si>
  <si>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</si>
  <si>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</si>
  <si>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</si>
  <si>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</si>
  <si>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</si>
  <si>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</si>
  <si>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</si>
  <si>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</si>
  <si>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</si>
  <si>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</si>
  <si>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</si>
  <si>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</si>
  <si>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</si>
  <si>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</si>
  <si>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</si>
  <si>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</si>
  <si>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</si>
  <si>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</si>
  <si>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</si>
  <si>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</si>
  <si>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</si>
  <si>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</si>
  <si>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</si>
  <si>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</si>
  <si>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</si>
  <si>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</si>
  <si>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</si>
  <si>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</si>
  <si>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</si>
  <si>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</si>
  <si>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</si>
  <si>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</si>
  <si>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</si>
  <si>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</si>
  <si>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</si>
  <si>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</si>
  <si>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</si>
  <si>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</si>
  <si>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</si>
  <si>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</si>
  <si>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</si>
  <si>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</si>
  <si>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</si>
  <si>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</si>
  <si>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</si>
  <si>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</si>
  <si>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</si>
  <si>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</si>
  <si>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</si>
  <si>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</si>
  <si>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</si>
  <si>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</si>
  <si>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</si>
  <si>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</si>
  <si>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</si>
  <si>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</si>
  <si>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</si>
  <si>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</si>
  <si>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</si>
  <si>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</si>
  <si>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</si>
  <si>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</si>
  <si>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</si>
  <si>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</si>
  <si>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</si>
  <si>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</si>
  <si>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</si>
  <si>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</si>
  <si>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</si>
  <si>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</si>
  <si>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</si>
  <si>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</si>
  <si>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</si>
  <si>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</si>
  <si>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</si>
  <si>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</si>
  <si>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</si>
  <si>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</si>
  <si>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</si>
  <si>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</si>
  <si>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</si>
  <si>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</si>
  <si>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</si>
  <si>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</si>
  <si>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</si>
  <si>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</si>
  <si>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</si>
  <si>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</si>
  <si>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</si>
  <si>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</si>
  <si>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</si>
  <si>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</si>
  <si>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</si>
  <si>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</si>
  <si>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</si>
  <si>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</si>
  <si>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</si>
  <si>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</si>
  <si>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</si>
  <si>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</si>
  <si>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</si>
  <si>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</si>
  <si>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</si>
  <si>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</si>
  <si>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</si>
  <si>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</si>
  <si>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</si>
  <si>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</si>
  <si>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</si>
  <si>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</si>
  <si>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</si>
  <si>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</si>
  <si>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</si>
  <si>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</si>
  <si>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</si>
  <si>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</si>
  <si>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</si>
  <si>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</si>
  <si>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</si>
  <si>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</si>
  <si>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</si>
  <si>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</si>
  <si>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</si>
  <si>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</si>
  <si>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</si>
  <si>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</si>
  <si>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</si>
  <si>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</si>
  <si>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</si>
  <si>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</si>
  <si>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</si>
  <si>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</si>
  <si>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</si>
  <si>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</si>
  <si>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</si>
  <si>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</si>
  <si>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</si>
  <si>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</si>
  <si>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</si>
  <si>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</si>
  <si>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</si>
  <si>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</si>
  <si>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</si>
  <si>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</si>
  <si>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</si>
  <si>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</si>
  <si>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</si>
  <si>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</si>
  <si>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</si>
  <si>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</si>
  <si>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</si>
  <si>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</si>
  <si>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</si>
  <si>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</si>
  <si>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</si>
  <si>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</si>
  <si>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</si>
  <si>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</si>
  <si>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</si>
  <si>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</si>
  <si>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</si>
  <si>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</si>
  <si>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</si>
  <si>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</si>
  <si>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</si>
  <si>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</si>
  <si>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</si>
  <si>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</si>
  <si>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</si>
  <si>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</si>
  <si>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</si>
  <si>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</si>
  <si>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</si>
  <si>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</si>
  <si>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</si>
  <si>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</si>
  <si>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</si>
  <si>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</si>
  <si>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</si>
  <si>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</si>
  <si>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</si>
  <si>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</si>
  <si>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</si>
  <si>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</si>
  <si>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</si>
  <si>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</si>
  <si>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</si>
  <si>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</si>
  <si>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</si>
  <si>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</si>
  <si>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</si>
  <si>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</si>
  <si>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</si>
  <si>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</si>
  <si>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</si>
  <si>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</si>
  <si>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</si>
  <si>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</si>
  <si>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</si>
  <si>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</si>
  <si>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</si>
  <si>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</si>
  <si>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</si>
  <si>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</si>
  <si>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</si>
  <si>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</si>
  <si>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</si>
  <si>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</si>
  <si>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</si>
  <si>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</si>
  <si>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</si>
  <si>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</si>
  <si>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</si>
  <si>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</si>
  <si>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</si>
  <si>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</si>
  <si>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</si>
  <si>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</si>
  <si>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</si>
  <si>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</si>
  <si>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</si>
  <si>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</si>
  <si>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</si>
  <si>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</si>
  <si>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</si>
  <si>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</si>
  <si>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</si>
  <si>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</si>
  <si>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</si>
  <si>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</si>
  <si>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</si>
  <si>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</si>
  <si>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</si>
  <si>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</si>
  <si>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</si>
  <si>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</si>
  <si>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</si>
  <si>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</si>
  <si>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</si>
  <si>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</si>
  <si>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</si>
  <si>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</si>
  <si>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</si>
  <si>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</si>
  <si>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</si>
  <si>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</si>
  <si>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</si>
  <si>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</si>
  <si>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</si>
  <si>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</si>
  <si>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</si>
  <si>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</si>
  <si>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</si>
  <si>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</si>
  <si>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</si>
  <si>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</si>
  <si>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</si>
  <si>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</si>
  <si>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</si>
  <si>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</si>
  <si>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</si>
  <si>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</si>
  <si>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</si>
  <si>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</si>
  <si>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</si>
  <si>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</si>
  <si>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</si>
  <si>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</si>
  <si>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</si>
  <si>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</si>
  <si>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</si>
  <si>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</si>
  <si>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</si>
  <si>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</si>
  <si>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</si>
  <si>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</si>
  <si>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</si>
  <si>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</si>
  <si>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</si>
  <si>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</si>
  <si>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</si>
  <si>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</si>
  <si>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</si>
  <si>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</si>
  <si>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</si>
  <si>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</si>
  <si>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</si>
  <si>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</si>
  <si>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</si>
  <si>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</si>
  <si>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</si>
  <si>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</si>
  <si>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</si>
  <si>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</si>
  <si>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</si>
  <si>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</si>
  <si>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</si>
  <si>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</si>
  <si>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</si>
  <si>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</si>
  <si>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</si>
  <si>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</si>
  <si>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</si>
  <si>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</si>
  <si>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</si>
  <si>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</si>
  <si>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</si>
  <si>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</si>
  <si>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</si>
  <si>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</si>
  <si>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</si>
  <si>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</si>
  <si>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</si>
  <si>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</si>
  <si>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</si>
  <si>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</si>
  <si>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</si>
  <si>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</si>
  <si>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</si>
  <si>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</si>
  <si>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</si>
  <si>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</si>
  <si>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</si>
  <si>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</si>
  <si>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</si>
  <si>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</si>
  <si>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</si>
  <si>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</si>
  <si>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</si>
  <si>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</si>
  <si>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</si>
  <si>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</si>
  <si>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</si>
  <si>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</si>
  <si>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</si>
  <si>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</si>
  <si>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</si>
  <si>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</si>
  <si>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</si>
  <si>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</si>
  <si>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</si>
  <si>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</si>
  <si>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</si>
  <si>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</si>
  <si>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</si>
  <si>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</si>
  <si>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</si>
  <si>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</si>
  <si>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</si>
  <si>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</si>
  <si>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</si>
  <si>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</si>
  <si>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</si>
  <si>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</si>
  <si>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</si>
  <si>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</si>
  <si>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</si>
  <si>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</si>
  <si>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</si>
  <si>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</si>
  <si>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</si>
  <si>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</si>
  <si>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</si>
  <si>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</si>
  <si>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</si>
  <si>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</si>
  <si>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</si>
  <si>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</si>
  <si>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</si>
  <si>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</si>
  <si>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</si>
  <si>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</si>
  <si>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</si>
  <si>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</si>
  <si>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</si>
  <si>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</si>
  <si>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</si>
  <si>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</si>
  <si>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</si>
  <si>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</si>
  <si>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</si>
  <si>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</si>
  <si>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</si>
  <si>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</si>
  <si>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</si>
  <si>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</si>
  <si>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</si>
  <si>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</si>
  <si>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</si>
  <si>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</si>
  <si>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</si>
  <si>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</si>
  <si>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</si>
  <si>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</si>
  <si>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</si>
  <si>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</si>
  <si>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</si>
  <si>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</si>
  <si>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</si>
  <si>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</si>
  <si>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</si>
  <si>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</si>
  <si>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</si>
  <si>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</si>
  <si>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</si>
  <si>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</si>
  <si>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</si>
  <si>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</si>
  <si>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</si>
  <si>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</si>
  <si>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</si>
  <si>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</si>
  <si>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</si>
  <si>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</si>
  <si>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</si>
  <si>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</si>
  <si>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</si>
  <si>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</si>
  <si>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</si>
  <si>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</si>
  <si>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</si>
  <si>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</si>
  <si>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</si>
  <si>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</si>
  <si>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</si>
  <si>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</si>
  <si>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</si>
  <si>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</si>
  <si>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</si>
  <si>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</si>
  <si>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</si>
  <si>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</si>
  <si>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</si>
  <si>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</si>
  <si>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</si>
  <si>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</si>
  <si>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</si>
  <si>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</si>
  <si>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</si>
  <si>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</si>
  <si>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</si>
  <si>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</si>
  <si>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</si>
  <si>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</si>
  <si>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</si>
  <si>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</si>
  <si>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</si>
  <si>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</si>
  <si>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</si>
  <si>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</si>
  <si>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</si>
  <si>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</si>
  <si>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</si>
  <si>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</si>
  <si>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</si>
  <si>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</si>
  <si>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</si>
  <si>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</si>
  <si>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</si>
  <si>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</si>
  <si>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</si>
  <si>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</si>
  <si>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</si>
  <si>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</si>
  <si>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</si>
  <si>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</si>
  <si>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</si>
  <si>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</si>
  <si>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</si>
  <si>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</si>
  <si>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</si>
  <si>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</si>
  <si>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</si>
  <si>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</si>
  <si>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</si>
  <si>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</si>
  <si>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</si>
  <si>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</si>
  <si>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</si>
  <si>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</si>
  <si>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</si>
  <si>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</si>
  <si>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</si>
  <si>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</si>
  <si>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</si>
  <si>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</si>
  <si>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</si>
  <si>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</si>
  <si>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</si>
  <si>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</si>
  <si>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</si>
  <si>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</si>
  <si>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</si>
  <si>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</si>
  <si>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</si>
  <si>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</si>
  <si>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</si>
  <si>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</si>
  <si>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</si>
  <si>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</si>
  <si>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</si>
  <si>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</si>
  <si>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</si>
  <si>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</si>
  <si>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</si>
  <si>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</si>
  <si>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</si>
  <si>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</si>
  <si>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</si>
  <si>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</si>
  <si>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</si>
  <si>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</si>
  <si>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</si>
  <si>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</si>
  <si>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</si>
  <si>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</si>
  <si>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</si>
  <si>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</si>
  <si>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</si>
  <si>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</si>
  <si>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</si>
  <si>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</si>
  <si>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</si>
  <si>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</si>
  <si>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</si>
  <si>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</si>
  <si>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</si>
  <si>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</si>
  <si>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</si>
  <si>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</si>
  <si>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</si>
  <si>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</si>
  <si>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</si>
  <si>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</si>
  <si>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</si>
  <si>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</si>
  <si>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</si>
  <si>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</si>
  <si>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</si>
  <si>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</si>
  <si>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</si>
  <si>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</si>
  <si>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</si>
  <si>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</si>
  <si>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</si>
  <si>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</si>
  <si>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</si>
  <si>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</si>
  <si>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</si>
  <si>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</si>
  <si>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</si>
  <si>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</si>
  <si>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</si>
  <si>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</si>
  <si>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</si>
  <si>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</si>
  <si>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</si>
  <si>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</si>
  <si>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</si>
  <si>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</si>
  <si>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</si>
  <si>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</si>
  <si>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</si>
  <si>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</si>
  <si>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</si>
  <si>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</si>
  <si>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</si>
  <si>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</si>
  <si>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</si>
  <si>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</si>
  <si>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</si>
  <si>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</si>
  <si>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</si>
  <si>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</si>
  <si>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</si>
  <si>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</si>
  <si>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</si>
  <si>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</si>
  <si>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</si>
  <si>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</si>
  <si>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</si>
  <si>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</si>
  <si>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</si>
  <si>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</si>
  <si>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</si>
  <si>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</si>
  <si>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</si>
  <si>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</si>
  <si>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</si>
  <si>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</si>
  <si>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</si>
  <si>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</si>
  <si>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</si>
  <si>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</si>
  <si>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</si>
  <si>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</si>
  <si>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</si>
  <si>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</si>
  <si>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</si>
  <si>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</si>
  <si>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</si>
  <si>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</si>
  <si>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</si>
  <si>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</si>
  <si>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</si>
  <si>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</si>
  <si>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</si>
  <si>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</si>
  <si>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</si>
  <si>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</si>
  <si>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</si>
  <si>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</si>
  <si>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</si>
  <si>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</si>
  <si>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</si>
  <si>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</si>
  <si>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</si>
  <si>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</si>
  <si>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</si>
  <si>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</si>
  <si>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</si>
  <si>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</si>
  <si>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</si>
  <si>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</si>
  <si>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</si>
  <si>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</si>
  <si>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</si>
  <si>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</si>
  <si>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</si>
  <si>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</si>
  <si>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</si>
  <si>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</si>
  <si>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</si>
  <si>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</si>
  <si>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</si>
  <si>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</si>
  <si>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</si>
  <si>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</si>
  <si>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</si>
  <si>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</si>
  <si>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</si>
  <si>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</si>
  <si>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</si>
  <si>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</si>
  <si>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</si>
  <si>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</si>
  <si>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</si>
  <si>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</si>
  <si>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</si>
  <si>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</si>
  <si>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</si>
  <si>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</si>
  <si>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</si>
  <si>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</si>
  <si>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</si>
  <si>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</si>
  <si>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</si>
  <si>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</si>
  <si>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</si>
  <si>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</si>
  <si>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</si>
  <si>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</si>
  <si>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</si>
  <si>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</si>
  <si>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</si>
  <si>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</si>
  <si>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</si>
  <si>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</si>
  <si>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</si>
  <si>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</si>
  <si>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</si>
  <si>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</si>
  <si>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</si>
  <si>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</si>
  <si>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</si>
  <si>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</si>
  <si>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</si>
  <si>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</si>
  <si>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</si>
  <si>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</si>
  <si>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</si>
  <si>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</si>
  <si>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</si>
  <si>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</si>
  <si>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</si>
  <si>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</si>
  <si>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</si>
  <si>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</si>
  <si>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</si>
  <si>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</si>
  <si>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</si>
  <si>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</si>
  <si>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</si>
  <si>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</si>
  <si>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</si>
  <si>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</si>
  <si>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</si>
  <si>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</si>
  <si>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</si>
  <si>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</si>
  <si>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</si>
  <si>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</si>
  <si>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</si>
  <si>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</si>
  <si>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</si>
  <si>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</si>
  <si>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</si>
  <si>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</si>
  <si>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</si>
  <si>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</si>
  <si>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</si>
  <si>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</si>
  <si>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</si>
  <si>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</si>
  <si>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</si>
  <si>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</si>
  <si>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</si>
  <si>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</si>
  <si>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</si>
  <si>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</si>
  <si>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</si>
  <si>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</si>
  <si>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</si>
  <si>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</si>
  <si>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</si>
  <si>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</si>
  <si>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</si>
  <si>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</si>
  <si>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</si>
  <si>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</si>
  <si>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</si>
  <si>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</si>
  <si>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</si>
  <si>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</si>
  <si>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</si>
  <si>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</si>
  <si>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</si>
  <si>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</si>
  <si>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</si>
  <si>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</si>
  <si>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</si>
  <si>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</si>
  <si>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</si>
  <si>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</si>
  <si>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</si>
  <si>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</si>
  <si>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</si>
  <si>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</si>
  <si>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</si>
  <si>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</si>
  <si>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</si>
  <si>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</si>
  <si>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</si>
  <si>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</si>
  <si>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</si>
  <si>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</si>
  <si>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</si>
  <si>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</si>
  <si>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</si>
  <si>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</si>
  <si>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</si>
  <si>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</si>
  <si>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</si>
  <si>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</si>
  <si>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</si>
  <si>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</si>
  <si>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</si>
  <si>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</si>
  <si>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</si>
  <si>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</si>
  <si>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</si>
  <si>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</si>
  <si>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</si>
  <si>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</si>
  <si>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</si>
  <si>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</si>
  <si>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</si>
  <si>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</si>
  <si>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</si>
  <si>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</si>
  <si>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</si>
  <si>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</si>
  <si>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</si>
  <si>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</si>
  <si>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</si>
  <si>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</si>
  <si>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</si>
  <si>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</si>
  <si>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</si>
  <si>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</si>
  <si>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</si>
  <si>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</si>
  <si>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</si>
  <si>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</si>
  <si>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</si>
  <si>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</si>
  <si>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</si>
  <si>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</si>
  <si>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</si>
  <si>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</si>
  <si>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</si>
  <si>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</si>
  <si>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</si>
  <si>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</si>
  <si>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</si>
  <si>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</si>
  <si>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</si>
  <si>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</si>
  <si>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</si>
  <si>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</si>
  <si>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</si>
  <si>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</si>
  <si>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</si>
  <si>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</si>
  <si>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</si>
  <si>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</si>
  <si>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</si>
  <si>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</si>
  <si>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</si>
  <si>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</si>
  <si>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</si>
  <si>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</si>
  <si>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</si>
  <si>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</si>
  <si>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</si>
  <si>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</si>
  <si>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</si>
  <si>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</si>
  <si>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</si>
  <si>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</si>
  <si>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</si>
  <si>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</si>
  <si>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</si>
  <si>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</si>
  <si>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</si>
  <si>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</si>
  <si>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</si>
  <si>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</si>
  <si>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</si>
  <si>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</si>
  <si>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</si>
  <si>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</si>
  <si>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</si>
  <si>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</si>
  <si>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</si>
  <si>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</si>
  <si>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</si>
  <si>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</si>
  <si>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</si>
  <si>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</si>
  <si>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</si>
  <si>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</si>
  <si>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</si>
  <si>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</si>
  <si>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</si>
  <si>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</si>
  <si>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</si>
  <si>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</si>
  <si>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</si>
  <si>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</si>
  <si>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</si>
  <si>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</si>
  <si>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</si>
  <si>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</si>
  <si>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</si>
  <si>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</si>
  <si>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</si>
  <si>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</si>
  <si>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</si>
  <si>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</si>
  <si>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</si>
  <si>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</si>
  <si>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</si>
  <si>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</si>
  <si>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</si>
  <si>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</si>
  <si>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</si>
  <si>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</si>
  <si>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</si>
  <si>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</si>
  <si>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</si>
  <si>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</si>
  <si>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</si>
  <si>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</si>
  <si>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</si>
  <si>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</si>
  <si>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</si>
  <si>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</si>
  <si>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</si>
  <si>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</si>
  <si>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</si>
  <si>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</si>
  <si>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</si>
  <si>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</si>
  <si>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</si>
  <si>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</si>
  <si>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</si>
  <si>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</si>
  <si>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</si>
  <si>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</si>
  <si>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</si>
  <si>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</si>
  <si>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</si>
  <si>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</si>
  <si>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</si>
  <si>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</si>
  <si>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</si>
  <si>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</si>
  <si>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</si>
  <si>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</si>
  <si>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</si>
  <si>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</si>
  <si>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</si>
  <si>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</si>
  <si>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</si>
  <si>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</si>
  <si>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</si>
  <si>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</si>
  <si>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</si>
  <si>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</si>
  <si>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</si>
  <si>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</si>
  <si>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</si>
  <si>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</si>
  <si>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</si>
  <si>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</si>
  <si>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</si>
  <si>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</si>
  <si>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</si>
  <si>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</si>
  <si>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</si>
  <si>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</si>
  <si>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</si>
  <si>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</si>
  <si>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</si>
  <si>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</si>
  <si>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</si>
  <si>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</si>
  <si>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</si>
  <si>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</si>
  <si>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</si>
  <si>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</si>
  <si>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</si>
  <si>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</si>
  <si>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</si>
  <si>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</si>
  <si>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</si>
  <si>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</si>
  <si>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</si>
  <si>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</si>
  <si>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</si>
  <si>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</si>
  <si>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</si>
  <si>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</si>
  <si>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</si>
  <si>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</si>
  <si>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</si>
  <si>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</si>
  <si>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</si>
  <si>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</si>
  <si>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</si>
  <si>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</si>
  <si>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</si>
  <si>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</si>
  <si>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</si>
  <si>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</si>
  <si>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</si>
  <si>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</si>
  <si>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</si>
  <si>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</si>
  <si>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</si>
  <si>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</si>
  <si>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</si>
  <si>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</si>
  <si>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</si>
  <si>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</si>
  <si>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</si>
  <si>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</si>
  <si>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</si>
  <si>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</si>
  <si>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</si>
  <si>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</si>
  <si>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</si>
  <si>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</si>
  <si>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</si>
  <si>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</si>
  <si>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</si>
  <si>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</si>
  <si>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</si>
  <si>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</si>
  <si>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</si>
  <si>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</si>
  <si>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</si>
  <si>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</si>
  <si>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</si>
  <si>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</si>
  <si>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</si>
  <si>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</si>
  <si>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</si>
  <si>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</si>
  <si>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</si>
  <si>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</si>
  <si>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</si>
  <si>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</si>
  <si>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</si>
  <si>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</si>
  <si>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</si>
  <si>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</si>
  <si>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</si>
  <si>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</si>
  <si>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</si>
  <si>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</si>
  <si>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</si>
  <si>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</si>
  <si>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</si>
  <si>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</si>
  <si>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</si>
  <si>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</si>
  <si>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</si>
  <si>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</si>
  <si>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</si>
  <si>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</si>
  <si>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</si>
  <si>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</si>
  <si>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</si>
  <si>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</si>
  <si>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</si>
  <si>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</si>
  <si>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</si>
  <si>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</si>
  <si>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</si>
  <si>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</si>
  <si>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</si>
  <si>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</si>
  <si>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</si>
  <si>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</si>
  <si>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</si>
  <si>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</si>
  <si>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</si>
  <si>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</si>
  <si>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</si>
  <si>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</si>
  <si>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</si>
  <si>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</si>
  <si>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</si>
  <si>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</si>
  <si>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</si>
  <si>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</si>
  <si>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</si>
  <si>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</si>
  <si>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</si>
  <si>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</si>
  <si>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</si>
  <si>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</si>
  <si>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</si>
  <si>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</si>
  <si>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</si>
  <si>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</si>
  <si>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</si>
  <si>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</si>
  <si>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</si>
  <si>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</si>
  <si>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</si>
  <si>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</si>
  <si>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</si>
  <si>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</si>
  <si>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</si>
  <si>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</si>
  <si>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</si>
  <si>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</si>
  <si>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</si>
  <si>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</si>
  <si>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</si>
  <si>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</si>
  <si>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</si>
  <si>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</si>
  <si>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</si>
  <si>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</si>
  <si>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</si>
  <si>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</si>
  <si>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</si>
  <si>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</si>
  <si>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</si>
  <si>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</si>
  <si>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</si>
  <si>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</si>
  <si>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</si>
  <si>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</si>
  <si>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</si>
  <si>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</si>
  <si>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</si>
  <si>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</si>
  <si>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</si>
  <si>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</si>
  <si>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</si>
  <si>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</si>
  <si>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</si>
  <si>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</si>
  <si>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</si>
  <si>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</si>
  <si>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</si>
  <si>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</si>
  <si>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</si>
  <si>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</si>
  <si>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</si>
  <si>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</si>
  <si>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</si>
  <si>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</si>
  <si>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</si>
  <si>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</si>
  <si>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</si>
  <si>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</si>
  <si>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</si>
  <si>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</si>
  <si>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</si>
  <si>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</si>
  <si>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</si>
  <si>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</si>
  <si>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</si>
  <si>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</si>
  <si>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</si>
  <si>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</si>
  <si>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</si>
  <si>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</si>
  <si>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</si>
  <si>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</si>
  <si>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</si>
  <si>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</si>
  <si>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</si>
  <si>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</si>
  <si>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</si>
  <si>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</si>
  <si>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</si>
  <si>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</si>
  <si>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</si>
  <si>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</si>
  <si>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</si>
  <si>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</si>
  <si>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</si>
  <si>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</si>
  <si>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</si>
  <si>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</si>
  <si>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</si>
  <si>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</si>
  <si>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</si>
  <si>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</si>
  <si>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</si>
  <si>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</si>
  <si>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</si>
  <si>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</si>
  <si>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</si>
  <si>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</si>
  <si>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</si>
  <si>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</si>
  <si>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</si>
  <si>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</si>
  <si>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</si>
  <si>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</si>
  <si>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</si>
  <si>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</si>
  <si>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</si>
  <si>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</si>
  <si>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</si>
  <si>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</si>
  <si>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</si>
  <si>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</si>
  <si>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</si>
  <si>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</si>
  <si>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</si>
  <si>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</si>
  <si>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</si>
  <si>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</si>
  <si>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</si>
  <si>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</si>
  <si>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</si>
  <si>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</si>
  <si>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</si>
  <si>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</si>
  <si>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</si>
  <si>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</si>
  <si>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</si>
  <si>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</si>
  <si>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</si>
  <si>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</si>
  <si>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</si>
  <si>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</si>
  <si>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</si>
  <si>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</si>
  <si>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</si>
  <si>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</si>
  <si>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</si>
  <si>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</si>
  <si>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</si>
  <si>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</si>
  <si>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</si>
  <si>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</si>
  <si>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</si>
  <si>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</si>
  <si>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</si>
  <si>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</si>
  <si>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</si>
  <si>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</si>
  <si>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</si>
  <si>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</si>
  <si>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</si>
  <si>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</si>
  <si>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</si>
  <si>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</si>
  <si>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</si>
  <si>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</si>
  <si>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</si>
  <si>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</si>
  <si>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</si>
  <si>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</si>
  <si>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</si>
  <si>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</si>
  <si>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</si>
  <si>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</si>
  <si>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</si>
  <si>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</si>
  <si>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</si>
  <si>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</si>
  <si>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</si>
  <si>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</si>
  <si>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</si>
  <si>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</si>
  <si>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</si>
  <si>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</si>
  <si>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</si>
  <si>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</si>
  <si>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</si>
  <si>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</si>
  <si>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</si>
  <si>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</si>
  <si>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</si>
  <si>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</si>
  <si>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</si>
  <si>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</si>
  <si>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</si>
  <si>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</si>
  <si>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</si>
  <si>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</si>
  <si>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</si>
  <si>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</si>
  <si>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</si>
  <si>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</si>
  <si>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</si>
  <si>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</si>
  <si>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</si>
  <si>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</si>
  <si>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</si>
  <si>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</si>
  <si>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</si>
  <si>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</si>
  <si>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</si>
  <si>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</si>
  <si>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</si>
  <si>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</si>
  <si>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</si>
  <si>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</si>
  <si>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</si>
  <si>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</si>
  <si>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</si>
  <si>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</si>
  <si>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</si>
  <si>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</si>
  <si>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</si>
  <si>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</si>
  <si>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</si>
  <si>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</si>
  <si>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</si>
  <si>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</si>
  <si>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</si>
  <si>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</si>
  <si>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</si>
  <si>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</si>
  <si>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</si>
  <si>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</si>
  <si>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</si>
  <si>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</si>
  <si>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</si>
  <si>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</si>
  <si>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</si>
  <si>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</si>
  <si>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</si>
  <si>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</si>
  <si>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</si>
  <si>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</si>
  <si>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</si>
  <si>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</si>
  <si>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</si>
  <si>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</si>
  <si>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</si>
  <si>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</si>
  <si>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</si>
  <si>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</si>
  <si>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</si>
  <si>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</si>
  <si>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</si>
  <si>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</si>
  <si>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</si>
  <si>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</si>
  <si>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</si>
  <si>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</si>
  <si>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</si>
  <si>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</si>
  <si>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</si>
  <si>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</si>
  <si>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</si>
  <si>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</si>
  <si>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</si>
  <si>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</si>
  <si>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</si>
  <si>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</si>
  <si>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</si>
  <si>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</si>
  <si>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</si>
  <si>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</si>
  <si>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</si>
  <si>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</si>
  <si>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</si>
  <si>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</si>
  <si>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</si>
  <si>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</si>
  <si>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</si>
  <si>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</si>
  <si>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</si>
  <si>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</si>
  <si>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</si>
  <si>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</si>
  <si>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</si>
  <si>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</si>
  <si>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</si>
  <si>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</si>
  <si>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</si>
  <si>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</si>
  <si>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</si>
  <si>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</si>
  <si>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</si>
  <si>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</si>
  <si>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</si>
  <si>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</si>
  <si>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</si>
  <si>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</si>
  <si>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</si>
  <si>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</si>
  <si>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</si>
  <si>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</si>
  <si>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</si>
  <si>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</si>
  <si>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</si>
  <si>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</si>
  <si>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</si>
  <si>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</si>
  <si>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</si>
  <si>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</si>
  <si>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</si>
  <si>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</si>
  <si>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</si>
  <si>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</si>
  <si>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</si>
  <si>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</si>
  <si>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</si>
  <si>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</si>
  <si>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</si>
  <si>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</si>
  <si>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</si>
  <si>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</si>
  <si>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</si>
  <si>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</si>
  <si>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</si>
  <si>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</si>
  <si>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</si>
  <si>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</si>
  <si>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</si>
  <si>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</si>
  <si>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</si>
  <si>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</si>
  <si>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</si>
  <si>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</si>
  <si>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</si>
  <si>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</si>
  <si>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</si>
  <si>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</si>
  <si>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</si>
  <si>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</si>
  <si>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</si>
  <si>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</si>
  <si>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</si>
  <si>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</si>
  <si>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</si>
  <si>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</si>
  <si>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</si>
  <si>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</si>
  <si>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</si>
  <si>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</si>
  <si>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</si>
  <si>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</si>
  <si>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</si>
  <si>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</si>
  <si>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</si>
  <si>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</si>
  <si>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</si>
  <si>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</si>
  <si>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</si>
  <si>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</si>
  <si>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</si>
  <si>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</si>
  <si>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</si>
  <si>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</si>
  <si>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</si>
  <si>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</si>
  <si>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</si>
  <si>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</si>
  <si>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</si>
  <si>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</si>
  <si>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</si>
  <si>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</si>
  <si>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</si>
  <si>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</si>
  <si>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</si>
  <si>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</si>
  <si>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</si>
  <si>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</si>
  <si>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</si>
  <si>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</si>
  <si>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</si>
  <si>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</si>
  <si>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</si>
  <si>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</si>
  <si>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</si>
  <si>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</si>
  <si>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</si>
  <si>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</si>
  <si>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</si>
  <si>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</si>
  <si>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</si>
  <si>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</si>
  <si>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</si>
  <si>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</si>
  <si>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</si>
  <si>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</si>
  <si>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</si>
  <si>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</si>
  <si>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</si>
  <si>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</si>
  <si>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</si>
  <si>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</si>
  <si>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</si>
  <si>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</si>
  <si>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</si>
  <si>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</si>
  <si>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</si>
  <si>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</si>
  <si>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</si>
  <si>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</si>
  <si>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</si>
  <si>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</si>
  <si>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</si>
  <si>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</si>
  <si>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</si>
  <si>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</si>
  <si>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</si>
  <si>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</si>
  <si>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</si>
  <si>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</si>
  <si>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</si>
  <si>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</si>
  <si>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</si>
  <si>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</si>
  <si>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</si>
  <si>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</si>
  <si>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</si>
  <si>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</si>
  <si>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</si>
  <si>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</si>
  <si>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</si>
  <si>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</si>
  <si>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</si>
  <si>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</si>
  <si>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</si>
  <si>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</si>
  <si>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</si>
  <si>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</si>
  <si>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</si>
  <si>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</si>
  <si>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</si>
  <si>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</si>
  <si>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</si>
  <si>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</si>
  <si>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</si>
  <si>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</si>
  <si>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</si>
  <si>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</si>
  <si>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</si>
  <si>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</si>
  <si>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</si>
  <si>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</si>
  <si>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</si>
  <si>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</si>
  <si>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</si>
  <si>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</si>
  <si>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</si>
  <si>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</si>
  <si>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</si>
  <si>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</si>
  <si>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</si>
  <si>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</si>
  <si>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</si>
  <si>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</si>
  <si>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</si>
  <si>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</si>
  <si>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</si>
  <si>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</si>
  <si>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</si>
  <si>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</si>
  <si>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</si>
  <si>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</si>
  <si>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</si>
  <si>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</si>
  <si>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</si>
  <si>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</si>
  <si>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</si>
  <si>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</si>
  <si>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</si>
  <si>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</si>
  <si>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</si>
  <si>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</si>
  <si>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</si>
  <si>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</si>
  <si>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</si>
  <si>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</si>
  <si>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</si>
  <si>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</si>
  <si>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</si>
  <si>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</si>
  <si>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</si>
  <si>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</si>
  <si>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</si>
  <si>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</si>
  <si>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</si>
  <si>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</si>
  <si>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</si>
  <si>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</si>
  <si>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</si>
  <si>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</si>
  <si>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</si>
  <si>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</si>
  <si>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</si>
  <si>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</si>
  <si>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</si>
  <si>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</si>
  <si>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</si>
  <si>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</si>
  <si>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</si>
  <si>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</si>
  <si>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</si>
  <si>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</si>
  <si>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</si>
  <si>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</si>
  <si>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</si>
  <si>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</si>
  <si>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</si>
  <si>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</si>
  <si>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</si>
  <si>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</si>
  <si>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</si>
  <si>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</si>
  <si>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</si>
  <si>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</si>
  <si>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</si>
  <si>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</si>
  <si>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</si>
  <si>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</si>
  <si>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</si>
  <si>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</si>
  <si>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</si>
  <si>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</si>
  <si>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</si>
  <si>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</si>
  <si>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</si>
  <si>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</si>
  <si>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</si>
  <si>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</si>
  <si>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</si>
  <si>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</si>
  <si>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</si>
  <si>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</si>
  <si>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</si>
  <si>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</si>
  <si>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</si>
  <si>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</si>
  <si>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</si>
  <si>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</si>
  <si>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</si>
  <si>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</si>
  <si>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</si>
  <si>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</si>
  <si>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</si>
  <si>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</si>
  <si>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</si>
  <si>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</si>
  <si>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</si>
  <si>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</si>
  <si>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</si>
  <si>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</si>
  <si>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</si>
  <si>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</si>
  <si>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</si>
  <si>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</si>
  <si>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</si>
  <si>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</si>
  <si>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</si>
  <si>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</si>
  <si>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</si>
  <si>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</si>
  <si>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</si>
  <si>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</si>
  <si>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</si>
  <si>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</si>
  <si>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</si>
  <si>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</si>
  <si>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</si>
  <si>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</si>
  <si>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</si>
  <si>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</si>
  <si>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</si>
  <si>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</si>
  <si>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</si>
  <si>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</si>
  <si>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</si>
  <si>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</si>
  <si>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</si>
  <si>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</si>
  <si>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</si>
  <si>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</si>
  <si>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</si>
  <si>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</si>
  <si>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</si>
  <si>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</si>
  <si>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</si>
  <si>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</si>
  <si>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</si>
  <si>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</si>
  <si>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</si>
  <si>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</si>
  <si>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</si>
  <si>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</si>
  <si>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</si>
  <si>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</si>
  <si>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</si>
  <si>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</si>
  <si>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</si>
  <si>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</si>
  <si>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</si>
  <si>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</si>
  <si>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</si>
  <si>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</si>
  <si>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</si>
  <si>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</si>
  <si>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</si>
  <si>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</si>
  <si>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</si>
  <si>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</si>
  <si>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</si>
  <si>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</si>
  <si>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</si>
  <si>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</si>
  <si>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</si>
  <si>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</si>
  <si>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</si>
  <si>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</si>
  <si>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</si>
  <si>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</si>
  <si>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</si>
  <si>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</si>
  <si>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</si>
  <si>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</si>
  <si>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</si>
  <si>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</si>
  <si>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</si>
  <si>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</si>
  <si>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</si>
  <si>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</si>
  <si>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</si>
  <si>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</si>
  <si>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</si>
  <si>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</si>
  <si>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</si>
  <si>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</si>
  <si>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</si>
  <si>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</si>
  <si>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</si>
  <si>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</si>
  <si>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</si>
  <si>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</si>
  <si>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</si>
  <si>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</si>
  <si>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</si>
  <si>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</si>
  <si>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</si>
  <si>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</si>
  <si>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</si>
  <si>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</si>
  <si>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</si>
  <si>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</si>
  <si>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</si>
  <si>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</si>
  <si>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</si>
  <si>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</si>
  <si>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</si>
  <si>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</si>
  <si>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</si>
  <si>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</si>
  <si>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</si>
  <si>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</si>
  <si>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</si>
  <si>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</si>
  <si>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</si>
  <si>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</si>
  <si>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</si>
  <si>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</si>
  <si>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</si>
  <si>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</si>
  <si>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</si>
  <si>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</si>
  <si>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</si>
  <si>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</si>
  <si>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</si>
  <si>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</si>
  <si>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</si>
  <si>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</si>
  <si>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</si>
  <si>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</si>
  <si>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</si>
  <si>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</si>
  <si>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</si>
  <si>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</si>
  <si>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</si>
  <si>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</si>
  <si>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</si>
  <si>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</si>
  <si>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</si>
  <si>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</si>
  <si>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</si>
  <si>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</si>
  <si>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</si>
  <si>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</si>
  <si>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</si>
  <si>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</si>
  <si>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</si>
  <si>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</si>
  <si>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</si>
  <si>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</si>
  <si>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</si>
  <si>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</si>
  <si>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</si>
  <si>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</si>
  <si>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</si>
  <si>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</si>
  <si>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</si>
  <si>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</si>
  <si>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</si>
  <si>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</si>
  <si>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</si>
  <si>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</si>
  <si>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</si>
  <si>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</si>
  <si>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</si>
  <si>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</si>
  <si>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</si>
  <si>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</si>
  <si>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</si>
  <si>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</si>
  <si>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</si>
  <si>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</si>
  <si>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</si>
  <si>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</si>
  <si>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</si>
  <si>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</si>
  <si>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</si>
  <si>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</si>
  <si>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</si>
  <si>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</si>
  <si>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</si>
  <si>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</si>
  <si>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</si>
  <si>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</si>
  <si>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</si>
  <si>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</si>
  <si>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</si>
  <si>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</si>
  <si>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</si>
  <si>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</si>
  <si>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</si>
  <si>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</si>
  <si>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</si>
  <si>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</si>
  <si>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</si>
  <si>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</si>
  <si>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</si>
  <si>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</si>
  <si>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</si>
  <si>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</si>
  <si>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</si>
  <si>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</si>
  <si>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</si>
  <si>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</si>
  <si>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</si>
  <si>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</si>
  <si>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</si>
  <si>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</si>
  <si>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</si>
  <si>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</si>
  <si>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</si>
  <si>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</si>
  <si>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</si>
  <si>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</si>
  <si>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</si>
  <si>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</si>
  <si>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</si>
  <si>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</si>
  <si>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</si>
  <si>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</si>
  <si>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</si>
  <si>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</si>
  <si>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</si>
  <si>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</si>
  <si>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</si>
  <si>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</si>
  <si>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</si>
  <si>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</si>
  <si>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</si>
  <si>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</si>
  <si>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</si>
  <si>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</si>
  <si>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</si>
  <si>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</si>
  <si>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</si>
  <si>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</si>
  <si>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</si>
  <si>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</si>
  <si>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</si>
  <si>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</si>
  <si>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</si>
  <si>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</si>
  <si>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</si>
  <si>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</si>
  <si>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</si>
  <si>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</si>
  <si>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</si>
  <si>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</si>
  <si>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</si>
  <si>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</si>
  <si>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</si>
  <si>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</si>
  <si>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</si>
  <si>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</si>
  <si>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</si>
  <si>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</si>
  <si>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</si>
  <si>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</si>
  <si>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</si>
  <si>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</si>
  <si>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</si>
  <si>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</si>
  <si>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</si>
  <si>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</si>
  <si>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</si>
  <si>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</si>
  <si>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</si>
  <si>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</si>
  <si>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</si>
  <si>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</si>
  <si>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</si>
  <si>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</si>
  <si>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</si>
  <si>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</si>
  <si>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</si>
  <si>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</si>
  <si>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</si>
  <si>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</si>
  <si>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</si>
  <si>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</si>
  <si>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</si>
  <si>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</si>
  <si>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</si>
  <si>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</si>
  <si>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</si>
  <si>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</si>
  <si>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</si>
  <si>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</si>
  <si>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</si>
  <si>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</si>
  <si>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</si>
  <si>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</si>
  <si>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</si>
  <si>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</si>
  <si>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</si>
  <si>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</si>
  <si>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</si>
  <si>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</si>
  <si>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</si>
  <si>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</si>
  <si>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</si>
  <si>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</si>
  <si>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</si>
  <si>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</si>
  <si>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</si>
  <si>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</si>
  <si>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</si>
  <si>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</si>
  <si>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</si>
  <si>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</si>
  <si>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</si>
  <si>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</si>
  <si>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</si>
  <si>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</si>
  <si>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</si>
  <si>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</si>
  <si>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</si>
  <si>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</si>
  <si>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</si>
  <si>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</si>
  <si>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</si>
  <si>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</si>
  <si>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</si>
  <si>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</si>
  <si>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</si>
  <si>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</si>
  <si>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</si>
  <si>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</si>
  <si>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</si>
  <si>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</si>
  <si>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</si>
  <si>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</si>
  <si>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</si>
  <si>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</si>
  <si>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</si>
  <si>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</si>
  <si>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</si>
  <si>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</si>
  <si>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</si>
  <si>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</si>
  <si>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</si>
  <si>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</si>
  <si>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</si>
  <si>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</si>
  <si>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</si>
  <si>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</si>
  <si>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</si>
  <si>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</si>
  <si>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</si>
  <si>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</si>
  <si>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</si>
  <si>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</si>
  <si>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</si>
  <si>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</si>
  <si>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</si>
  <si>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</si>
  <si>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</si>
  <si>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</si>
  <si>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</si>
  <si>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</si>
  <si>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</si>
  <si>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</si>
  <si>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</si>
  <si>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</si>
  <si>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</si>
  <si>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</si>
  <si>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</si>
  <si>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</si>
  <si>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</si>
  <si>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</si>
  <si>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</si>
  <si>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</si>
  <si>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</si>
  <si>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</si>
  <si>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</si>
  <si>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</si>
  <si>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</si>
  <si>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</si>
  <si>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</si>
  <si>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</si>
  <si>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</si>
  <si>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</si>
  <si>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</si>
  <si>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</si>
  <si>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</si>
  <si>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</si>
  <si>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</si>
  <si>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</si>
  <si>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</si>
  <si>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</si>
  <si>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</si>
  <si>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</si>
  <si>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</si>
  <si>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</si>
  <si>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</si>
  <si>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</si>
  <si>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</si>
  <si>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</si>
  <si>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</si>
  <si>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</si>
  <si>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</si>
  <si>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</si>
  <si>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</si>
  <si>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</si>
  <si>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</si>
  <si>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</si>
  <si>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</si>
  <si>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</si>
  <si>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</si>
  <si>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</si>
  <si>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</si>
  <si>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</si>
  <si>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</si>
  <si>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</si>
  <si>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</si>
  <si>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</si>
  <si>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</si>
  <si>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</si>
  <si>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</si>
  <si>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</si>
  <si>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</si>
  <si>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</si>
  <si>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</si>
  <si>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</si>
  <si>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</si>
  <si>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</si>
  <si>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</si>
  <si>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</si>
  <si>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</si>
  <si>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</si>
  <si>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</si>
  <si>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</si>
  <si>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</si>
  <si>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</si>
  <si>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</si>
  <si>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</si>
  <si>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</si>
  <si>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</si>
  <si>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</si>
  <si>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</si>
  <si>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</si>
  <si>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</si>
  <si>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</si>
  <si>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</si>
  <si>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</si>
  <si>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</si>
  <si>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</si>
  <si>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</si>
  <si>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</si>
  <si>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</si>
  <si>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</si>
  <si>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</si>
  <si>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</si>
  <si>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</si>
  <si>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</si>
  <si>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</si>
  <si>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</si>
  <si>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</si>
  <si>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</si>
  <si>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</si>
  <si>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</si>
  <si>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</si>
  <si>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</si>
  <si>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</si>
  <si>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</si>
  <si>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</si>
  <si>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</si>
  <si>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</si>
  <si>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</si>
  <si>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</si>
  <si>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</si>
  <si>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</si>
  <si>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</si>
  <si>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</si>
  <si>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</si>
  <si>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</si>
  <si>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</si>
  <si>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</si>
  <si>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</si>
  <si>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</si>
  <si>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</si>
  <si>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</si>
  <si>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</si>
  <si>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</si>
  <si>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</si>
  <si>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</si>
  <si>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</si>
  <si>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</si>
  <si>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</si>
  <si>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</si>
  <si>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</si>
  <si>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</si>
  <si>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</si>
  <si>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</si>
  <si>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</si>
  <si>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</si>
  <si>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</si>
  <si>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</si>
  <si>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</si>
  <si>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</si>
  <si>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</si>
  <si>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</si>
  <si>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</si>
  <si>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</si>
  <si>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</si>
  <si>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</si>
  <si>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</si>
  <si>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</si>
  <si>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</si>
  <si>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</si>
  <si>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</si>
  <si>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</si>
  <si>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</si>
  <si>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</si>
  <si>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</si>
  <si>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</si>
  <si>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</si>
  <si>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</si>
  <si>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</si>
  <si>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</si>
  <si>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</si>
  <si>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</si>
  <si>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</si>
  <si>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</si>
  <si>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</si>
  <si>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</si>
  <si>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</si>
  <si>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</si>
  <si>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</si>
  <si>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</si>
  <si>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</si>
  <si>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</si>
  <si>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</si>
  <si>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</si>
  <si>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</si>
  <si>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</si>
  <si>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</si>
  <si>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</si>
  <si>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</si>
  <si>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</si>
  <si>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</si>
  <si>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</si>
  <si>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</si>
  <si>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</si>
  <si>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</si>
  <si>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</si>
  <si>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</si>
  <si>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</si>
  <si>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</si>
  <si>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</si>
  <si>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</si>
  <si>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</si>
  <si>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</si>
  <si>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</si>
  <si>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</si>
  <si>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</si>
  <si>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</si>
  <si>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</si>
  <si>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</si>
  <si>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</si>
  <si>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</si>
  <si>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</si>
  <si>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</si>
  <si>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</si>
  <si>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</si>
  <si>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</si>
  <si>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</si>
  <si>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</si>
  <si>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</si>
  <si>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</si>
  <si>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</si>
  <si>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</si>
  <si>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</si>
  <si>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</si>
  <si>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</si>
  <si>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</si>
  <si>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</si>
  <si>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</si>
  <si>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</si>
  <si>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</si>
  <si>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</si>
  <si>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</si>
  <si>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</si>
  <si>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</si>
  <si>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</si>
  <si>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</si>
  <si>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</si>
  <si>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</si>
  <si>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</si>
  <si>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</si>
  <si>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</si>
  <si>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</si>
  <si>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</si>
  <si>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</si>
  <si>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</si>
  <si>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</si>
  <si>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</si>
  <si>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</si>
  <si>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</si>
  <si>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</si>
  <si>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</si>
  <si>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</si>
  <si>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</si>
  <si>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</si>
  <si>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</si>
  <si>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</si>
  <si>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</si>
  <si>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</si>
  <si>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</si>
  <si>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</si>
  <si>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</si>
  <si>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</si>
  <si>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</si>
  <si>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</si>
  <si>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</si>
  <si>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</si>
  <si>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</si>
  <si>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</si>
  <si>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</si>
  <si>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</si>
  <si>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</si>
  <si>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</si>
  <si>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</si>
  <si>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</si>
  <si>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</si>
  <si>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</si>
  <si>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</si>
  <si>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</si>
  <si>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</si>
  <si>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</si>
  <si>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</si>
  <si>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</si>
  <si>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</si>
  <si>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</si>
  <si>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</si>
  <si>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</si>
  <si>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</si>
  <si>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</si>
  <si>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</si>
  <si>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</si>
  <si>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</si>
  <si>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</si>
  <si>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</si>
  <si>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</si>
  <si>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</si>
  <si>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</si>
  <si>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</si>
  <si>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</si>
  <si>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</si>
  <si>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</si>
  <si>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</si>
  <si>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</si>
  <si>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</si>
  <si>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</si>
  <si>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</si>
  <si>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</si>
  <si>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</si>
  <si>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</si>
  <si>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</si>
  <si>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</si>
  <si>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</si>
  <si>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</si>
  <si>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</si>
  <si>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</si>
  <si>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</si>
  <si>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</si>
  <si>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</si>
  <si>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</si>
  <si>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</si>
  <si>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</si>
  <si>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</si>
  <si>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</si>
  <si>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</si>
  <si>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</si>
  <si>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</si>
  <si>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</si>
  <si>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</si>
  <si>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</si>
  <si>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</si>
  <si>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</si>
  <si>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</si>
  <si>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</si>
  <si>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</si>
  <si>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</si>
  <si>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</si>
  <si>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</si>
  <si>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</si>
  <si>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</si>
  <si>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</si>
  <si>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</si>
  <si>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</si>
  <si>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</si>
  <si>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</si>
  <si>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</si>
  <si>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</si>
  <si>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</si>
  <si>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</si>
  <si>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</si>
  <si>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</si>
  <si>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</si>
  <si>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</si>
  <si>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</si>
  <si>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</si>
  <si>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</si>
  <si>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</si>
  <si>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</si>
  <si>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</si>
  <si>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</si>
  <si>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</si>
  <si>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</si>
  <si>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</si>
  <si>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</si>
  <si>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</si>
  <si>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</si>
  <si>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</si>
  <si>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</si>
  <si>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</si>
  <si>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</si>
  <si>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</si>
  <si>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</si>
  <si>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</si>
  <si>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</si>
  <si>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</si>
  <si>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</si>
  <si>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</si>
  <si>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</si>
  <si>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</si>
  <si>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</si>
  <si>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</si>
  <si>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</si>
  <si>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</si>
  <si>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</si>
  <si>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</si>
  <si>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</si>
  <si>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</si>
  <si>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</si>
  <si>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</si>
  <si>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</si>
  <si>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</si>
  <si>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</si>
  <si>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</si>
  <si>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</si>
  <si>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</si>
  <si>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</si>
  <si>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</si>
  <si>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</si>
  <si>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</si>
  <si>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</si>
  <si>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</si>
  <si>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</si>
  <si>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</si>
  <si>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</si>
  <si>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</si>
  <si>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</si>
  <si>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</si>
  <si>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</si>
  <si>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</si>
  <si>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</si>
  <si>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</si>
  <si>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</si>
  <si>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</si>
  <si>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</si>
  <si>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</si>
  <si>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</si>
  <si>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</si>
  <si>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</si>
  <si>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</si>
  <si>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</si>
  <si>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</si>
  <si>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</si>
  <si>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</si>
  <si>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</si>
  <si>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</si>
  <si>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</si>
  <si>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</si>
  <si>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</si>
  <si>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</si>
  <si>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</si>
  <si>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</si>
  <si>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</si>
  <si>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</si>
  <si>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</si>
  <si>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</si>
  <si>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</si>
  <si>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</si>
  <si>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</si>
  <si>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</si>
  <si>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</si>
  <si>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</si>
  <si>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</si>
  <si>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</si>
  <si>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</si>
  <si>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</si>
  <si>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</si>
  <si>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</si>
  <si>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</si>
  <si>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</si>
  <si>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</si>
  <si>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</si>
  <si>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</si>
  <si>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</si>
  <si>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</si>
  <si>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</si>
  <si>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</si>
  <si>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</si>
  <si>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</si>
  <si>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</si>
  <si>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</si>
  <si>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</si>
  <si>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</si>
  <si>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</si>
  <si>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</si>
  <si>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</si>
  <si>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</si>
  <si>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</si>
  <si>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</si>
  <si>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</si>
  <si>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</si>
  <si>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</si>
  <si>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</si>
  <si>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</si>
  <si>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</si>
  <si>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</si>
  <si>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</si>
  <si>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</si>
  <si>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</si>
  <si>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</si>
  <si>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</si>
  <si>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</si>
  <si>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</si>
  <si>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</si>
  <si>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</si>
  <si>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</si>
  <si>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</si>
  <si>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</si>
  <si>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</si>
  <si>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</si>
  <si>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</si>
  <si>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</si>
  <si>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</si>
  <si>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</si>
  <si>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</si>
  <si>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</si>
  <si>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</si>
  <si>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</si>
  <si>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</si>
  <si>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</si>
  <si>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</si>
  <si>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</si>
  <si>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</si>
  <si>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</si>
  <si>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</si>
  <si>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</si>
  <si>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</si>
  <si>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</si>
  <si>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</si>
  <si>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</si>
  <si>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</si>
  <si>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</si>
  <si>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</si>
  <si>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</si>
  <si>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</si>
  <si>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</si>
  <si>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</si>
  <si>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</si>
  <si>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</si>
  <si>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</si>
  <si>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</si>
  <si>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</si>
  <si>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</si>
  <si>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</si>
  <si>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</si>
  <si>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</si>
  <si>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</si>
  <si>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</si>
  <si>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</si>
  <si>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</si>
  <si>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</si>
  <si>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</si>
  <si>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</si>
  <si>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</si>
  <si>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</si>
  <si>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</si>
  <si>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</si>
  <si>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</si>
  <si>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</si>
  <si>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</si>
  <si>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</si>
  <si>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</si>
  <si>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</si>
  <si>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</si>
  <si>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</si>
  <si>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</si>
  <si>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</si>
  <si>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</si>
  <si>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</si>
  <si>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</si>
  <si>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</si>
  <si>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</si>
  <si>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</si>
  <si>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</si>
  <si>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</si>
  <si>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</si>
  <si>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</si>
  <si>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</si>
  <si>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</si>
  <si>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</si>
  <si>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</si>
  <si>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</si>
  <si>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</si>
  <si>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</si>
  <si>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</si>
  <si>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</si>
  <si>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</si>
  <si>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</si>
  <si>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</si>
  <si>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</si>
  <si>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</si>
  <si>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</si>
  <si>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</si>
  <si>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</si>
  <si>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</si>
  <si>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</si>
  <si>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</si>
  <si>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</si>
  <si>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</si>
  <si>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</si>
  <si>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</si>
  <si>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</si>
  <si>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</si>
  <si>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</si>
  <si>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</si>
  <si>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</si>
  <si>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</si>
  <si>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</si>
  <si>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</si>
  <si>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</si>
  <si>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</si>
  <si>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</si>
  <si>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</si>
  <si>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</si>
  <si>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</si>
  <si>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</si>
  <si>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</si>
  <si>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</si>
  <si>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</si>
  <si>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</si>
  <si>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</si>
  <si>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</si>
  <si>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</si>
  <si>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</si>
  <si>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</si>
  <si>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</si>
  <si>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</si>
  <si>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</si>
  <si>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</si>
  <si>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</si>
  <si>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</si>
  <si>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</si>
  <si>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</si>
  <si>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</si>
  <si>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</si>
  <si>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</si>
  <si>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</si>
  <si>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</si>
  <si>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</si>
  <si>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</si>
  <si>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</si>
  <si>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</si>
  <si>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</si>
  <si>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</si>
  <si>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</si>
  <si>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</si>
  <si>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</si>
  <si>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</si>
  <si>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</si>
  <si>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</si>
  <si>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</si>
  <si>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</si>
  <si>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</si>
  <si>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</si>
  <si>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</si>
  <si>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</si>
  <si>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</si>
  <si>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</si>
  <si>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</si>
  <si>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</si>
  <si>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</si>
  <si>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</si>
  <si>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</si>
  <si>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</si>
  <si>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</si>
  <si>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</si>
  <si>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</si>
  <si>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</si>
  <si>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</si>
  <si>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</si>
  <si>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</si>
  <si>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</si>
  <si>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</si>
  <si>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</si>
  <si>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</si>
  <si>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</si>
  <si>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</si>
  <si>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</si>
  <si>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</si>
  <si>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</si>
  <si>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</si>
  <si>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</si>
  <si>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</si>
  <si>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</si>
  <si>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</si>
  <si>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</si>
  <si>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</si>
  <si>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</si>
  <si>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</si>
  <si>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</si>
  <si>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</si>
  <si>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</si>
  <si>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</si>
  <si>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</si>
  <si>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</si>
  <si>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</si>
  <si>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</si>
  <si>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</si>
  <si>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</si>
  <si>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</si>
  <si>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</si>
  <si>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</si>
  <si>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</si>
  <si>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</si>
  <si>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</si>
  <si>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</si>
  <si>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</si>
  <si>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</si>
  <si>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</si>
  <si>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</si>
  <si>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</si>
  <si>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</si>
  <si>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</si>
  <si>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</si>
  <si>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</si>
  <si>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</si>
  <si>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</si>
  <si>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</si>
  <si>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</si>
  <si>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</si>
  <si>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</si>
  <si>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</si>
  <si>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</si>
  <si>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</si>
  <si>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</si>
  <si>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</si>
  <si>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</si>
  <si>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</si>
  <si>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</si>
  <si>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</si>
  <si>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</si>
  <si>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</si>
  <si>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</si>
  <si>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</si>
  <si>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</si>
  <si>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</si>
  <si>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</si>
  <si>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</si>
  <si>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</si>
  <si>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</si>
  <si>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</si>
  <si>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</si>
  <si>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</si>
  <si>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</si>
  <si>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</si>
  <si>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</si>
  <si>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</si>
  <si>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</si>
  <si>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</si>
  <si>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</si>
  <si>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</si>
  <si>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</si>
  <si>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</si>
  <si>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</si>
  <si>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</si>
  <si>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</si>
  <si>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</si>
  <si>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</si>
  <si>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</si>
  <si>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</si>
  <si>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</si>
  <si>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</si>
  <si>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</si>
  <si>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</si>
  <si>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</si>
  <si>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</si>
  <si>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</si>
  <si>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</si>
  <si>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</si>
  <si>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</si>
  <si>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</si>
  <si>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</si>
  <si>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</si>
  <si>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</si>
  <si>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</si>
  <si>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</si>
  <si>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</si>
  <si>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</si>
  <si>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</si>
  <si>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</si>
  <si>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</si>
  <si>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</si>
  <si>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</si>
  <si>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</si>
  <si>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</si>
  <si>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</si>
  <si>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</si>
  <si>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</si>
  <si>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</si>
  <si>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</si>
  <si>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</si>
  <si>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</si>
  <si>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</si>
  <si>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</si>
  <si>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</si>
  <si>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</si>
  <si>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</si>
  <si>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</si>
  <si>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</si>
  <si>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</si>
  <si>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</si>
  <si>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</si>
  <si>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</si>
  <si>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</si>
  <si>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</si>
  <si>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</si>
  <si>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</si>
  <si>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</si>
  <si>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</si>
  <si>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</si>
  <si>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</si>
  <si>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</si>
  <si>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</si>
  <si>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</si>
  <si>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</si>
  <si>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</si>
  <si>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</si>
  <si>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</si>
  <si>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</si>
  <si>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</si>
  <si>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</si>
  <si>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</si>
  <si>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</si>
  <si>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</si>
  <si>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</si>
  <si>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</si>
  <si>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</si>
  <si>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</si>
  <si>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</si>
  <si>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</si>
  <si>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</si>
  <si>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</si>
  <si>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</si>
  <si>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</si>
  <si>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</si>
  <si>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</si>
  <si>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</si>
  <si>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</si>
  <si>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</si>
  <si>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</si>
  <si>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</si>
  <si>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</si>
  <si>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</si>
  <si>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</si>
  <si>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</si>
  <si>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</si>
  <si>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</si>
  <si>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</si>
  <si>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</si>
  <si>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</si>
  <si>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</si>
  <si>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</si>
  <si>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</si>
  <si>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</si>
  <si>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</si>
  <si>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</si>
  <si>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</si>
  <si>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</si>
  <si>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</si>
  <si>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</si>
  <si>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</si>
  <si>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</si>
  <si>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</si>
  <si>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</si>
  <si>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</si>
  <si>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</si>
  <si>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</si>
  <si>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</si>
  <si>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</si>
  <si>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</si>
  <si>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</si>
  <si>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</si>
  <si>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</si>
  <si>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</si>
  <si>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</si>
  <si>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</si>
  <si>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</si>
  <si>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</si>
  <si>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</si>
  <si>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</si>
  <si>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</si>
  <si>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</si>
  <si>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</si>
  <si>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</si>
  <si>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</si>
  <si>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</si>
  <si>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</si>
  <si>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</si>
  <si>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</si>
  <si>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</si>
  <si>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</si>
  <si>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</si>
  <si>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</si>
  <si>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</si>
  <si>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</si>
  <si>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</si>
  <si>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</si>
  <si>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</si>
  <si>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</si>
  <si>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</si>
  <si>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</si>
  <si>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</si>
  <si>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</si>
  <si>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</si>
  <si>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</si>
  <si>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</si>
  <si>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</si>
  <si>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</si>
  <si>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</si>
  <si>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</si>
  <si>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</si>
  <si>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</si>
  <si>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</si>
  <si>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</si>
  <si>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</si>
  <si>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</si>
  <si>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</si>
  <si>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</si>
  <si>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</si>
  <si>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</si>
  <si>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</si>
  <si>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</si>
  <si>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</si>
  <si>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</si>
  <si>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</si>
  <si>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</si>
  <si>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</si>
  <si>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</si>
  <si>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</si>
  <si>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</si>
  <si>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</si>
  <si>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</si>
  <si>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</si>
  <si>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</si>
  <si>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</si>
  <si>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</si>
  <si>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</si>
  <si>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</si>
  <si>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</si>
  <si>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</si>
  <si>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</si>
  <si>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</si>
  <si>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</si>
  <si>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</si>
  <si>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</si>
  <si>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</si>
  <si>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</si>
  <si>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</si>
  <si>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</si>
  <si>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</si>
  <si>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</si>
  <si>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</si>
  <si>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</si>
  <si>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</si>
  <si>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</si>
  <si>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</si>
  <si>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</si>
  <si>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</si>
  <si>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</si>
  <si>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</si>
  <si>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</si>
  <si>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</si>
  <si>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</si>
  <si>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</si>
  <si>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</si>
  <si>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</si>
  <si>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</si>
  <si>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</si>
  <si>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</si>
  <si>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</si>
  <si>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</si>
  <si>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</si>
  <si>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</si>
  <si>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</si>
  <si>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</si>
  <si>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</si>
  <si>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</si>
  <si>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</si>
  <si>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</si>
  <si>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</si>
  <si>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</si>
  <si>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</si>
  <si>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</si>
  <si>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</si>
  <si>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</si>
  <si>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</si>
  <si>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</si>
  <si>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</si>
  <si>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</si>
  <si>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</si>
  <si>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</si>
  <si>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</si>
  <si>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</si>
  <si>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</si>
  <si>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</si>
  <si>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</si>
  <si>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</si>
  <si>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</si>
  <si>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</si>
  <si>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</si>
  <si>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</si>
  <si>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</si>
  <si>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</si>
  <si>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</si>
  <si>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</si>
  <si>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</si>
  <si>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</si>
  <si>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</si>
  <si>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</si>
  <si>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</si>
  <si>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</si>
  <si>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</si>
  <si>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</si>
  <si>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</si>
  <si>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</si>
  <si>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</si>
  <si>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</si>
  <si>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</si>
  <si>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</si>
  <si>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</si>
  <si>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</si>
  <si>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</si>
  <si>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</si>
  <si>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</si>
  <si>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</si>
  <si>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</si>
  <si>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</si>
  <si>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</si>
  <si>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</si>
  <si>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</si>
  <si>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</si>
  <si>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</si>
  <si>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</si>
  <si>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</si>
  <si>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</si>
  <si>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</si>
  <si>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</si>
  <si>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</si>
  <si>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</si>
  <si>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</si>
  <si>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</si>
  <si>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</si>
  <si>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</si>
  <si>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</si>
  <si>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</si>
  <si>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</si>
  <si>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</si>
  <si>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</si>
  <si>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</si>
  <si>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</si>
  <si>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</si>
  <si>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</si>
  <si>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</si>
  <si>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</si>
  <si>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</si>
  <si>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</si>
  <si>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</si>
  <si>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</si>
  <si>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</si>
  <si>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</si>
  <si>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</si>
  <si>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</si>
  <si>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</si>
  <si>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</si>
  <si>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</si>
  <si>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</si>
  <si>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</si>
  <si>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</si>
  <si>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</si>
  <si>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</si>
  <si>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</si>
  <si>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</si>
  <si>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</si>
  <si>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</si>
  <si>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</si>
  <si>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</si>
  <si>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</si>
  <si>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</si>
  <si>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</si>
  <si>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</si>
  <si>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</si>
  <si>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</si>
  <si>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</si>
  <si>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</si>
  <si>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</si>
  <si>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</si>
  <si>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</si>
  <si>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</si>
  <si>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</si>
  <si>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</si>
  <si>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</si>
  <si>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</si>
  <si>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</si>
  <si>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</si>
  <si>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</si>
  <si>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</si>
  <si>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</si>
  <si>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</si>
  <si>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</si>
  <si>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</si>
  <si>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</si>
  <si>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</si>
  <si>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</si>
  <si>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</si>
  <si>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</si>
  <si>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</si>
  <si>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</si>
  <si>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</si>
  <si>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</si>
  <si>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</si>
  <si>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</si>
  <si>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</si>
  <si>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</si>
  <si>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</si>
  <si>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</si>
  <si>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</si>
  <si>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</si>
  <si>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</si>
  <si>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</si>
  <si>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</si>
  <si>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</si>
  <si>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</si>
  <si>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</si>
  <si>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</si>
  <si>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</si>
  <si>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</si>
  <si>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</si>
  <si>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</si>
  <si>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</si>
  <si>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</si>
  <si>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</si>
  <si>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</si>
  <si>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</si>
  <si>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</si>
  <si>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</si>
  <si>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</si>
  <si>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</si>
  <si>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</si>
  <si>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</si>
  <si>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</si>
  <si>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</si>
  <si>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</si>
  <si>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</si>
  <si>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</si>
  <si>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</si>
  <si>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</si>
  <si>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</si>
  <si>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</si>
  <si>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</si>
  <si>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</si>
  <si>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</si>
  <si>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</si>
  <si>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</si>
  <si>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</si>
  <si>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</si>
  <si>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</si>
  <si>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</si>
  <si>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</si>
  <si>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</si>
  <si>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</si>
  <si>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</si>
  <si>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</si>
  <si>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</si>
  <si>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</si>
  <si>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</si>
  <si>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</si>
  <si>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</si>
  <si>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</si>
  <si>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</si>
  <si>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</si>
  <si>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</si>
  <si>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</si>
  <si>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</si>
  <si>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</si>
  <si>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</si>
  <si>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</si>
  <si>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</si>
  <si>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</si>
  <si>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</si>
  <si>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</si>
  <si>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</si>
  <si>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</si>
  <si>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</si>
  <si>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</si>
  <si>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</si>
  <si>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</si>
  <si>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</si>
  <si>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</si>
  <si>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</si>
  <si>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</si>
  <si>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</si>
  <si>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</si>
  <si>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</si>
  <si>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</si>
  <si>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</si>
  <si>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</si>
  <si>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</si>
  <si>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</si>
  <si>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</si>
  <si>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</si>
  <si>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</si>
  <si>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</si>
  <si>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</si>
  <si>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</si>
  <si>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</si>
  <si>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</si>
  <si>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</si>
  <si>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</si>
  <si>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</si>
  <si>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</si>
  <si>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</si>
  <si>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</si>
  <si>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</si>
  <si>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</si>
  <si>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</si>
  <si>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</si>
  <si>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</si>
  <si>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</si>
  <si>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</si>
  <si>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</si>
  <si>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</si>
  <si>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</si>
  <si>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</si>
  <si>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</si>
  <si>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</si>
  <si>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</si>
  <si>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</si>
  <si>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</si>
  <si>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</si>
  <si>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</si>
  <si>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</si>
  <si>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</si>
  <si>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</si>
  <si>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</si>
  <si>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</si>
  <si>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</si>
  <si>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</si>
  <si>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</si>
  <si>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</si>
  <si>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</si>
  <si>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</si>
  <si>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</si>
  <si>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</si>
  <si>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</si>
  <si>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</si>
  <si>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</si>
  <si>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</si>
  <si>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</si>
  <si>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</si>
  <si>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</si>
  <si>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</si>
  <si>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</si>
  <si>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</si>
  <si>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</si>
  <si>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</si>
  <si>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</si>
  <si>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</si>
  <si>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</si>
  <si>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</si>
  <si>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</si>
  <si>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</si>
  <si>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</si>
  <si>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</si>
  <si>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</si>
  <si>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</si>
  <si>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</si>
  <si>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</si>
  <si>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</si>
  <si>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</si>
  <si>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</si>
  <si>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</si>
  <si>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</si>
  <si>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</si>
  <si>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</si>
  <si>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</si>
  <si>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</si>
  <si>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</si>
  <si>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</si>
  <si>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</si>
  <si>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</si>
  <si>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</si>
  <si>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</si>
  <si>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</si>
  <si>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</si>
  <si>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</si>
  <si>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</si>
  <si>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</si>
  <si>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</si>
  <si>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</si>
  <si>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</si>
  <si>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</si>
  <si>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</si>
  <si>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</si>
  <si>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</si>
  <si>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</si>
  <si>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</si>
  <si>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</si>
  <si>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</si>
  <si>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</si>
  <si>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</si>
  <si>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</si>
  <si>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</si>
  <si>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</si>
  <si>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</si>
  <si>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</si>
  <si>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</si>
  <si>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</si>
  <si>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</si>
  <si>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</si>
  <si>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</si>
  <si>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</si>
  <si>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</si>
  <si>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</si>
  <si>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</si>
  <si>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</si>
  <si>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</si>
  <si>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</si>
  <si>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</si>
  <si>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</si>
  <si>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</si>
  <si>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</si>
  <si>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</si>
  <si>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</si>
  <si>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</si>
  <si>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</si>
  <si>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</si>
  <si>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</si>
  <si>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</si>
  <si>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</si>
  <si>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</si>
  <si>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</si>
  <si>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</si>
  <si>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</si>
  <si>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</si>
  <si>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</si>
  <si>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</si>
  <si>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</si>
  <si>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</si>
  <si>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</si>
  <si>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</si>
  <si>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</si>
  <si>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</si>
  <si>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</si>
  <si>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</si>
  <si>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</si>
  <si>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</si>
  <si>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</si>
  <si>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</si>
  <si>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</si>
  <si>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</si>
  <si>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</si>
  <si>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</si>
  <si>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</si>
  <si>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</si>
  <si>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</si>
  <si>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</si>
  <si>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</si>
  <si>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</si>
  <si>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</si>
  <si>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</si>
  <si>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</si>
  <si>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</si>
  <si>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</si>
  <si>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</si>
  <si>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</si>
  <si>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</si>
  <si>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</si>
  <si>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</si>
  <si>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</si>
  <si>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</si>
  <si>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</si>
  <si>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</si>
  <si>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</si>
  <si>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</si>
  <si>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</si>
  <si>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</si>
  <si>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</si>
  <si>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</si>
  <si>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</si>
  <si>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</si>
  <si>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</si>
  <si>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</si>
  <si>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</si>
  <si>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</si>
  <si>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</si>
  <si>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</si>
  <si>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</si>
  <si>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</si>
  <si>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</si>
  <si>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</si>
  <si>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</si>
  <si>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</si>
  <si>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</si>
  <si>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</si>
  <si>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</si>
  <si>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</si>
  <si>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</si>
  <si>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</si>
  <si>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</si>
  <si>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</si>
  <si>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</si>
  <si>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</si>
  <si>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</si>
  <si>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</si>
  <si>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</si>
  <si>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</si>
  <si>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</si>
  <si>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</si>
  <si>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</si>
  <si>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</si>
  <si>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</si>
  <si>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</si>
  <si>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</si>
  <si>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</si>
  <si>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</si>
  <si>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</si>
  <si>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</si>
  <si>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</si>
  <si>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</si>
  <si>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</si>
  <si>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</si>
  <si>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</si>
  <si>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</si>
  <si>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</si>
  <si>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</si>
  <si>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</si>
  <si>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</si>
  <si>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</si>
  <si>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</si>
  <si>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</si>
  <si>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</si>
  <si>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</si>
  <si>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</si>
  <si>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</si>
  <si>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</si>
  <si>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</si>
  <si>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</si>
  <si>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</si>
  <si>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</si>
  <si>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</si>
  <si>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</si>
  <si>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</si>
  <si>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</si>
  <si>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</si>
  <si>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</si>
  <si>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</si>
  <si>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</si>
  <si>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</si>
  <si>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</si>
  <si>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</si>
  <si>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</si>
  <si>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</si>
  <si>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</si>
  <si>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</si>
  <si>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</si>
  <si>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</si>
  <si>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</si>
  <si>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</si>
  <si>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</si>
  <si>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</si>
  <si>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</si>
  <si>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</si>
  <si>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</si>
  <si>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</si>
  <si>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</si>
  <si>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</si>
  <si>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</si>
  <si>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</si>
  <si>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</si>
  <si>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</si>
  <si>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</si>
  <si>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</si>
  <si>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</si>
  <si>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</si>
  <si>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</si>
  <si>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</si>
  <si>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</si>
  <si>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</si>
  <si>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</si>
  <si>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</si>
  <si>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</si>
  <si>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</si>
  <si>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</si>
  <si>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</si>
  <si>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</si>
  <si>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</si>
  <si>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</si>
  <si>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</si>
  <si>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</si>
  <si>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</si>
  <si>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</si>
  <si>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</si>
  <si>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</si>
  <si>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</si>
  <si>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</si>
  <si>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</si>
  <si>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</si>
  <si>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</si>
  <si>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</si>
  <si>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</si>
  <si>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</si>
  <si>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</si>
  <si>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</si>
  <si>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</si>
  <si>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</si>
  <si>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</si>
  <si>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</si>
  <si>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</si>
  <si>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</si>
  <si>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</si>
  <si>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</si>
  <si>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</si>
  <si>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</si>
  <si>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</si>
  <si>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</si>
  <si>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</si>
  <si>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</si>
  <si>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</si>
  <si>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</si>
  <si>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</si>
  <si>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</si>
  <si>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</si>
  <si>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</si>
  <si>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</si>
  <si>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</si>
  <si>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</si>
  <si>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</si>
  <si>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</si>
  <si>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</si>
  <si>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</si>
  <si>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</si>
  <si>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</si>
  <si>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</si>
  <si>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</si>
  <si>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</si>
  <si>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</si>
  <si>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</si>
  <si>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</si>
  <si>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</si>
  <si>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</si>
  <si>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</si>
  <si>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</si>
  <si>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</si>
  <si>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</si>
  <si>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</si>
  <si>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</si>
  <si>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</si>
  <si>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</si>
  <si>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</si>
  <si>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</si>
  <si>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</si>
  <si>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</si>
  <si>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</si>
  <si>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</si>
  <si>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</si>
  <si>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</si>
  <si>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</si>
  <si>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</si>
  <si>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</si>
  <si>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</si>
  <si>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</si>
  <si>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</si>
  <si>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</si>
  <si>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</si>
  <si>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</si>
  <si>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</si>
  <si>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</si>
  <si>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</si>
  <si>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</si>
  <si>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</si>
  <si>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</si>
  <si>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</si>
  <si>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</si>
  <si>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</si>
  <si>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</si>
  <si>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</si>
  <si>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</si>
  <si>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</si>
  <si>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</si>
  <si>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</si>
  <si>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</si>
  <si>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</si>
  <si>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</si>
  <si>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</si>
  <si>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</si>
  <si>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</si>
  <si>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</si>
  <si>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</si>
  <si>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</si>
  <si>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</si>
  <si>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</si>
  <si>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</si>
  <si>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</si>
  <si>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</si>
  <si>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</si>
  <si>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</si>
  <si>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</si>
  <si>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</si>
  <si>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</si>
  <si>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</si>
  <si>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</si>
  <si>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</si>
  <si>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</si>
  <si>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</si>
  <si>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</si>
  <si>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</si>
  <si>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</si>
  <si>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</si>
  <si>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</si>
  <si>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</si>
  <si>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</si>
  <si>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</si>
  <si>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</si>
  <si>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</si>
  <si>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</si>
  <si>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</si>
  <si>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</si>
  <si>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</si>
  <si>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</si>
  <si>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</si>
  <si>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</si>
  <si>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</si>
  <si>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</si>
  <si>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</si>
  <si>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</si>
  <si>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</si>
  <si>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</si>
  <si>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</si>
  <si>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</si>
  <si>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</si>
  <si>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</si>
  <si>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</si>
  <si>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</si>
  <si>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</si>
  <si>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</si>
  <si>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</si>
  <si>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</si>
  <si>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</si>
  <si>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</si>
  <si>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</si>
  <si>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</si>
  <si>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</si>
  <si>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</si>
  <si>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</si>
  <si>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</si>
  <si>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</si>
  <si>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</si>
  <si>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</si>
  <si>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</si>
  <si>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</si>
  <si>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</si>
  <si>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</si>
  <si>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</si>
  <si>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</si>
  <si>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</si>
  <si>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</si>
  <si>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</si>
  <si>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</si>
  <si>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</si>
  <si>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</si>
  <si>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</si>
  <si>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</si>
  <si>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</si>
  <si>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</si>
  <si>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</si>
  <si>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</si>
  <si>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</si>
  <si>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</si>
  <si>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</si>
  <si>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</si>
  <si>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</si>
  <si>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</si>
  <si>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</si>
  <si>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</si>
  <si>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</si>
  <si>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</si>
  <si>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</si>
  <si>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</si>
  <si>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</si>
  <si>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</si>
  <si>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</si>
  <si>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</si>
  <si>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</si>
  <si>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</si>
  <si>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</si>
  <si>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</si>
  <si>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</si>
  <si>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</si>
  <si>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</si>
  <si>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</si>
  <si>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</si>
  <si>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</si>
  <si>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</si>
  <si>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</si>
  <si>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</si>
  <si>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</si>
  <si>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</si>
  <si>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</si>
  <si>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</si>
  <si>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</si>
  <si>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</si>
  <si>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</si>
  <si>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</si>
  <si>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</si>
  <si>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</si>
  <si>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</si>
  <si>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</si>
  <si>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</si>
  <si>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</si>
  <si>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</si>
  <si>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</si>
  <si>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</si>
  <si>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</si>
  <si>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</si>
  <si>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</si>
  <si>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</si>
  <si>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</si>
  <si>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</si>
  <si>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</si>
  <si>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</si>
  <si>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</si>
  <si>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</si>
  <si>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</si>
  <si>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</si>
  <si>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</si>
  <si>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</si>
  <si>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</si>
  <si>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</si>
  <si>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</si>
  <si>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</si>
  <si>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</si>
  <si>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</si>
  <si>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</si>
  <si>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</si>
  <si>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</si>
  <si>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</si>
  <si>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</si>
  <si>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</si>
  <si>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</si>
  <si>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</si>
  <si>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</si>
  <si>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</si>
  <si>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</si>
  <si>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</si>
  <si>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</si>
  <si>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</si>
  <si>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</si>
  <si>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</si>
  <si>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</si>
  <si>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</si>
  <si>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</si>
  <si>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</si>
  <si>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</si>
  <si>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</si>
  <si>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</si>
  <si>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</si>
  <si>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</si>
  <si>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</si>
  <si>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</si>
  <si>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</si>
  <si>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</si>
  <si>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</si>
  <si>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</si>
  <si>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</si>
  <si>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</si>
  <si>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</si>
  <si>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</si>
  <si>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</si>
  <si>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</si>
  <si>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</si>
  <si>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</si>
  <si>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</si>
  <si>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</si>
  <si>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</si>
  <si>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</si>
  <si>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</si>
  <si>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</si>
  <si>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</si>
  <si>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</si>
  <si>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</si>
  <si>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</si>
  <si>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</si>
  <si>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</si>
  <si>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</si>
  <si>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</si>
  <si>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</si>
  <si>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</si>
  <si>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</si>
  <si>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</si>
  <si>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</si>
  <si>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</si>
  <si>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</si>
  <si>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</si>
  <si>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</si>
  <si>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</si>
  <si>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</si>
  <si>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</si>
  <si>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</si>
  <si>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</si>
  <si>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</si>
  <si>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</si>
  <si>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</si>
  <si>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</si>
  <si>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</si>
  <si>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</si>
  <si>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</si>
  <si>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</si>
  <si>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</si>
  <si>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</si>
  <si>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</si>
  <si>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</si>
  <si>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</si>
  <si>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</si>
  <si>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</si>
  <si>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</si>
  <si>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</si>
  <si>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</si>
  <si>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</si>
  <si>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</si>
  <si>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</si>
  <si>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</si>
  <si>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</si>
  <si>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</si>
  <si>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</si>
  <si>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</si>
  <si>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</si>
  <si>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</si>
  <si>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</si>
  <si>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</si>
  <si>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</si>
  <si>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</si>
  <si>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</si>
  <si>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</si>
  <si>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</si>
  <si>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</si>
  <si>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</si>
  <si>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</si>
  <si>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</si>
  <si>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</si>
  <si>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</si>
  <si>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</si>
  <si>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</si>
  <si>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</si>
  <si>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</si>
  <si>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</si>
  <si>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</si>
  <si>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</si>
  <si>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</si>
  <si>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</si>
  <si>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</si>
  <si>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</si>
  <si>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</si>
  <si>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</si>
  <si>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</si>
  <si>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</si>
  <si>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</si>
  <si>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</si>
  <si>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</si>
  <si>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</si>
  <si>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</si>
  <si>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</si>
  <si>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</si>
  <si>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</si>
  <si>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</si>
  <si>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</si>
  <si>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</si>
  <si>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</si>
  <si>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</si>
  <si>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</si>
  <si>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</si>
  <si>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</si>
  <si>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</si>
  <si>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</si>
  <si>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</si>
  <si>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</si>
  <si>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</si>
  <si>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</si>
  <si>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</si>
  <si>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</si>
  <si>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</si>
  <si>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</si>
  <si>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</si>
  <si>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</si>
  <si>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</si>
  <si>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</si>
  <si>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</si>
  <si>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</si>
  <si>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</si>
  <si>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</si>
  <si>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</si>
  <si>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</si>
  <si>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</si>
  <si>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</si>
  <si>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</si>
  <si>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</si>
  <si>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</si>
  <si>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</si>
  <si>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</si>
  <si>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</si>
  <si>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</si>
  <si>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</si>
  <si>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</si>
  <si>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</si>
  <si>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</si>
  <si>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</si>
  <si>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</si>
  <si>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</si>
  <si>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</si>
  <si>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</si>
  <si>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</si>
  <si>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</si>
  <si>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</si>
  <si>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</si>
  <si>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</si>
  <si>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</si>
  <si>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</si>
  <si>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</si>
  <si>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</si>
  <si>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</si>
  <si>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</si>
  <si>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</si>
  <si>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</si>
  <si>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</si>
  <si>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</si>
  <si>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</si>
  <si>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</si>
  <si>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</si>
  <si>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</si>
  <si>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</si>
  <si>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</si>
  <si>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</si>
  <si>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</si>
  <si>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</si>
  <si>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</si>
  <si>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</si>
  <si>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</si>
  <si>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</si>
  <si>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</si>
  <si>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</si>
  <si>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</si>
  <si>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</si>
  <si>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</si>
  <si>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</si>
  <si>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</si>
  <si>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</si>
  <si>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</si>
  <si>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</si>
  <si>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</si>
  <si>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</si>
  <si>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</si>
  <si>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</si>
  <si>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</si>
  <si>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</si>
  <si>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</si>
  <si>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</si>
  <si>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</si>
  <si>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</si>
  <si>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</si>
  <si>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</si>
  <si>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</si>
  <si>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</si>
  <si>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</si>
  <si>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</si>
  <si>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</si>
  <si>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</si>
  <si>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</si>
  <si>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</si>
  <si>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</si>
  <si>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</si>
  <si>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</si>
  <si>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</si>
  <si>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</si>
  <si>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</si>
  <si>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</si>
  <si>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</si>
  <si>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</si>
  <si>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</si>
  <si>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</si>
  <si>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</si>
  <si>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</si>
  <si>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</si>
  <si>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</si>
  <si>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</si>
  <si>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</si>
  <si>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</si>
  <si>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</si>
  <si>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</si>
  <si>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</si>
  <si>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</si>
  <si>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</si>
  <si>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</si>
  <si>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</si>
  <si>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</si>
  <si>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</si>
  <si>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</si>
  <si>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</si>
  <si>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</si>
  <si>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</si>
  <si>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</si>
  <si>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</si>
  <si>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</si>
  <si>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</si>
  <si>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</si>
  <si>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</si>
  <si>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</si>
  <si>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</si>
  <si>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</si>
  <si>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</si>
  <si>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</si>
  <si>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</si>
  <si>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</si>
  <si>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</si>
  <si>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</si>
  <si>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</si>
  <si>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</si>
  <si>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</si>
  <si>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</si>
  <si>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</si>
  <si>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</si>
  <si>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</si>
  <si>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</si>
  <si>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</si>
  <si>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</si>
  <si>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</si>
  <si>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</si>
  <si>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</si>
  <si>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</si>
  <si>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</si>
  <si>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</si>
  <si>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</si>
  <si>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</si>
  <si>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</si>
  <si>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</si>
  <si>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</si>
  <si>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</si>
  <si>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</si>
  <si>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</si>
  <si>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</si>
  <si>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</si>
  <si>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</si>
  <si>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</si>
  <si>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</si>
  <si>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</si>
  <si>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</si>
  <si>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</si>
  <si>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</si>
  <si>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</si>
  <si>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</si>
  <si>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</si>
  <si>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</si>
  <si>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</si>
  <si>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</si>
  <si>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</si>
  <si>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</si>
  <si>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</si>
  <si>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</si>
  <si>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</si>
  <si>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</si>
  <si>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</si>
  <si>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</si>
  <si>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</si>
  <si>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</si>
  <si>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</si>
  <si>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</si>
  <si>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</si>
  <si>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</si>
  <si>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</si>
  <si>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</si>
  <si>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</si>
  <si>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</si>
  <si>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</si>
  <si>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</si>
  <si>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</si>
  <si>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</si>
  <si>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</si>
  <si>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</si>
  <si>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</si>
  <si>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</si>
  <si>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</si>
  <si>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</si>
  <si>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</si>
  <si>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</si>
  <si>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</si>
  <si>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</si>
  <si>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</si>
  <si>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</si>
  <si>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</si>
  <si>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</si>
  <si>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</si>
  <si>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</si>
  <si>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</si>
  <si>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</si>
  <si>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</si>
  <si>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</si>
  <si>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</si>
  <si>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</si>
  <si>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</si>
  <si>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</si>
  <si>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</si>
  <si>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</si>
  <si>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</si>
  <si>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</si>
  <si>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</si>
  <si>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</si>
  <si>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</si>
  <si>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</si>
  <si>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</si>
  <si>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</si>
  <si>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</si>
  <si>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</si>
  <si>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</si>
  <si>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</si>
  <si>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</si>
  <si>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</si>
  <si>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</si>
  <si>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</si>
  <si>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</si>
  <si>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</si>
  <si>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</si>
  <si>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</si>
  <si>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</si>
  <si>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</si>
  <si>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</si>
  <si>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</si>
  <si>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</si>
  <si>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</si>
  <si>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</si>
  <si>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</si>
  <si>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</si>
  <si>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</si>
  <si>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</si>
  <si>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</si>
  <si>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</si>
  <si>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</si>
  <si>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</si>
  <si>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</si>
  <si>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</si>
  <si>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</si>
  <si>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</si>
  <si>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</si>
  <si>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</si>
  <si>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</si>
  <si>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</si>
  <si>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</si>
  <si>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</si>
  <si>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</si>
  <si>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</si>
  <si>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</si>
  <si>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</si>
  <si>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</si>
  <si>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</si>
  <si>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</si>
  <si>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</si>
  <si>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</si>
  <si>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</si>
  <si>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</si>
  <si>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</si>
  <si>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</si>
  <si>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</si>
  <si>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</si>
  <si>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</si>
  <si>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</si>
  <si>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</si>
  <si>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</si>
  <si>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</si>
  <si>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</si>
  <si>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</si>
  <si>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</si>
  <si>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</si>
  <si>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</si>
  <si>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</si>
  <si>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</si>
  <si>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</si>
  <si>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</si>
  <si>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</si>
  <si>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</si>
  <si>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</si>
  <si>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</si>
  <si>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</si>
  <si>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</si>
  <si>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</si>
  <si>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</si>
  <si>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</si>
  <si>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</si>
  <si>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</si>
  <si>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</si>
  <si>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</si>
  <si>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</si>
  <si>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</si>
  <si>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</si>
  <si>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</si>
  <si>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</si>
  <si>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</si>
  <si>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</si>
  <si>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</si>
  <si>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</si>
  <si>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</si>
  <si>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</si>
  <si>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</si>
  <si>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</si>
  <si>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</si>
  <si>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</si>
  <si>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</si>
  <si>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</si>
  <si>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</si>
  <si>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</si>
  <si>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</si>
  <si>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</si>
  <si>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</si>
  <si>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</si>
  <si>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</si>
  <si>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</si>
  <si>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</si>
  <si>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</si>
  <si>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</si>
  <si>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</si>
  <si>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</si>
  <si>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</si>
  <si>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</si>
  <si>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</si>
  <si>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</si>
  <si>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</si>
  <si>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</si>
  <si>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</si>
  <si>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</si>
  <si>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</si>
  <si>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</si>
  <si>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</si>
  <si>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</si>
  <si>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</si>
  <si>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</si>
  <si>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</si>
  <si>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</si>
  <si>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</si>
  <si>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</si>
  <si>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</si>
  <si>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</si>
  <si>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</si>
  <si>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</si>
  <si>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</si>
  <si>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</si>
  <si>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</si>
  <si>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</si>
  <si>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</si>
  <si>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</si>
  <si>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</si>
  <si>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</si>
  <si>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</si>
  <si>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</si>
  <si>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</si>
  <si>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</si>
  <si>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</si>
  <si>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</si>
  <si>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</si>
  <si>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</si>
  <si>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</si>
  <si>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</si>
  <si>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</si>
  <si>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</si>
  <si>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</si>
  <si>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</si>
  <si>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</si>
  <si>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</si>
  <si>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</si>
  <si>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</si>
  <si>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</si>
  <si>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</si>
  <si>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</si>
  <si>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</si>
  <si>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</si>
  <si>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</si>
  <si>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</si>
  <si>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</si>
  <si>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</si>
  <si>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</si>
  <si>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</si>
  <si>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</si>
  <si>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</si>
  <si>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</si>
  <si>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</si>
  <si>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</si>
  <si>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</si>
  <si>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</si>
  <si>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</si>
  <si>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</si>
  <si>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</si>
  <si>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</si>
  <si>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</si>
  <si>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</si>
  <si>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</si>
  <si>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</si>
  <si>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</si>
  <si>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</si>
  <si>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</si>
  <si>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</si>
  <si>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</si>
  <si>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</si>
  <si>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</si>
  <si>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</si>
  <si>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</si>
  <si>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</si>
  <si>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</si>
  <si>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</si>
  <si>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</si>
  <si>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</si>
  <si>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</si>
  <si>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</si>
  <si>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</si>
  <si>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</si>
  <si>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</si>
  <si>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</si>
  <si>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</si>
  <si>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</si>
  <si>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</si>
  <si>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</si>
  <si>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</si>
  <si>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</si>
  <si>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</si>
  <si>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</si>
  <si>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</si>
  <si>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</si>
  <si>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</si>
  <si>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</si>
  <si>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</si>
  <si>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</si>
  <si>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</si>
  <si>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</si>
  <si>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</si>
  <si>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</si>
  <si>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</si>
  <si>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</si>
  <si>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</si>
  <si>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</si>
  <si>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</si>
  <si>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</si>
  <si>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</si>
  <si>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</si>
  <si>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</si>
  <si>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</si>
  <si>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</si>
  <si>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</si>
  <si>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</si>
  <si>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</si>
  <si>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</si>
  <si>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</si>
  <si>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</si>
  <si>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</si>
  <si>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</si>
  <si>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</si>
  <si>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</si>
  <si>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</si>
  <si>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</si>
  <si>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</si>
  <si>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</si>
  <si>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</si>
  <si>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</si>
  <si>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</si>
  <si>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</si>
  <si>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</si>
  <si>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</si>
  <si>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</si>
  <si>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</si>
  <si>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</si>
  <si>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</si>
  <si>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</si>
  <si>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</si>
  <si>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</si>
  <si>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</si>
  <si>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</si>
  <si>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</si>
  <si>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</si>
  <si>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</si>
  <si>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</si>
  <si>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</si>
  <si>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</si>
  <si>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</si>
  <si>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</si>
  <si>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</si>
  <si>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</si>
  <si>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</si>
  <si>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</si>
  <si>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</si>
  <si>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</si>
  <si>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</si>
  <si>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</si>
  <si>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</si>
  <si>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</si>
  <si>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</si>
  <si>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</si>
  <si>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</si>
  <si>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</si>
  <si>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</si>
  <si>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</si>
  <si>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</si>
  <si>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</si>
  <si>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</si>
  <si>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</si>
  <si>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</si>
  <si>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</si>
  <si>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</si>
  <si>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</si>
  <si>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</si>
  <si>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</si>
  <si>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</si>
  <si>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</si>
  <si>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</si>
  <si>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</si>
  <si>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</si>
  <si>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</si>
  <si>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</si>
  <si>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</si>
  <si>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</si>
  <si>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</si>
  <si>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</si>
  <si>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</si>
  <si>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</si>
  <si>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</si>
  <si>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</si>
  <si>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</si>
  <si>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</si>
  <si>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</si>
  <si>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</si>
  <si>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</si>
  <si>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</si>
  <si>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</si>
  <si>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</si>
  <si>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</si>
  <si>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</si>
  <si>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</si>
  <si>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</si>
  <si>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</si>
  <si>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</si>
  <si>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</si>
  <si>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</si>
  <si>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</si>
  <si>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</si>
  <si>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</si>
  <si>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</si>
  <si>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</si>
  <si>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</si>
  <si>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</si>
  <si>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</si>
  <si>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</si>
  <si>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</si>
  <si>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</si>
  <si>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</si>
  <si>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</si>
  <si>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</si>
  <si>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</si>
  <si>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</si>
  <si>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</si>
  <si>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</si>
  <si>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</si>
  <si>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</si>
  <si>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</si>
  <si>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</si>
  <si>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</si>
  <si>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</si>
  <si>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</si>
  <si>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</si>
  <si>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</si>
  <si>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</si>
  <si>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</si>
  <si>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</si>
  <si>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</si>
  <si>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</si>
  <si>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</si>
  <si>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</si>
  <si>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</si>
  <si>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</si>
  <si>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</si>
  <si>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</si>
  <si>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</si>
  <si>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</si>
  <si>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</si>
  <si>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</si>
  <si>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</si>
  <si>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</si>
  <si>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</si>
  <si>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</si>
  <si>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</si>
  <si>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</si>
  <si>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</si>
  <si>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</si>
  <si>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</si>
  <si>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</si>
  <si>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</si>
  <si>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</si>
  <si>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</si>
  <si>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</si>
  <si>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</si>
  <si>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</si>
  <si>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</si>
  <si>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</si>
  <si>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</si>
  <si>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</si>
  <si>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</si>
  <si>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</si>
  <si>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</si>
  <si>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</si>
  <si>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</si>
  <si>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</si>
  <si>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</si>
  <si>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</si>
  <si>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</si>
  <si>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</si>
  <si>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</si>
  <si>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</si>
  <si>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</si>
  <si>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</si>
  <si>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</si>
  <si>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</si>
  <si>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</si>
  <si>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</si>
  <si>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</si>
  <si>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</si>
  <si>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</si>
  <si>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</si>
  <si>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</si>
  <si>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</si>
  <si>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</si>
  <si>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</si>
  <si>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</si>
  <si>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</si>
  <si>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</si>
  <si>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</si>
  <si>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</si>
  <si>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</si>
  <si>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</si>
  <si>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</si>
  <si>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</si>
  <si>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</si>
  <si>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</si>
  <si>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</si>
  <si>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</si>
  <si>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</si>
  <si>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</si>
  <si>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</si>
  <si>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</si>
  <si>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</si>
  <si>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</si>
  <si>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</si>
  <si>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</si>
  <si>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</si>
  <si>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</si>
  <si>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</si>
  <si>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</si>
  <si>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</si>
  <si>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</si>
  <si>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</si>
  <si>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</si>
  <si>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</si>
  <si>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</si>
  <si>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</si>
  <si>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</si>
  <si>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</si>
  <si>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</si>
  <si>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</si>
  <si>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</si>
  <si>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</si>
  <si>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</si>
  <si>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</si>
  <si>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</si>
  <si>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</si>
  <si>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</si>
  <si>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</si>
  <si>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</si>
  <si>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</si>
  <si>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</si>
  <si>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</si>
  <si>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</si>
  <si>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</si>
  <si>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</si>
  <si>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</si>
  <si>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</si>
  <si>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</si>
  <si>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</si>
  <si>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</si>
  <si>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</si>
  <si>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</si>
  <si>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</si>
  <si>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</si>
  <si>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</si>
  <si>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</si>
  <si>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</si>
  <si>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</si>
  <si>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</si>
  <si>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</si>
  <si>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</si>
  <si>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</si>
  <si>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</si>
  <si>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</si>
  <si>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</si>
  <si>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</si>
  <si>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</si>
  <si>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</si>
  <si>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</si>
  <si>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</si>
  <si>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</si>
  <si>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</si>
  <si>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</si>
  <si>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</si>
  <si>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</si>
  <si>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</si>
  <si>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</si>
  <si>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</si>
  <si>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</si>
  <si>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</si>
  <si>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</si>
  <si>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</si>
  <si>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</si>
  <si>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</si>
  <si>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</si>
  <si>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</si>
  <si>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</si>
  <si>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</si>
  <si>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</si>
  <si>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</si>
  <si>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</si>
  <si>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</si>
  <si>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</si>
  <si>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</si>
  <si>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</si>
  <si>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</si>
  <si>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</si>
  <si>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</si>
  <si>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</si>
  <si>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</si>
  <si>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</si>
  <si>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</si>
  <si>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</si>
  <si>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</si>
  <si>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</si>
  <si>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</si>
  <si>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</si>
  <si>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</si>
  <si>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</si>
  <si>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</si>
  <si>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</si>
  <si>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</si>
  <si>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</si>
  <si>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</si>
  <si>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</si>
  <si>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</si>
  <si>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</si>
  <si>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</si>
  <si>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</si>
  <si>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</si>
  <si>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</si>
  <si>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</si>
  <si>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</si>
  <si>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</si>
  <si>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</si>
  <si>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</si>
  <si>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</si>
  <si>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</si>
  <si>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</si>
  <si>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</si>
  <si>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</si>
  <si>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</si>
  <si>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</si>
  <si>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</si>
  <si>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</si>
  <si>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</si>
  <si>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</si>
  <si>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</si>
  <si>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</si>
  <si>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</si>
  <si>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</si>
  <si>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</si>
  <si>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</si>
  <si>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</si>
  <si>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</si>
  <si>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</si>
  <si>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</si>
  <si>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</si>
  <si>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</si>
  <si>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</si>
  <si>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</si>
  <si>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</si>
  <si>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</si>
  <si>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</si>
  <si>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</si>
  <si>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</si>
  <si>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</si>
  <si>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</si>
  <si>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</si>
  <si>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</si>
  <si>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</si>
  <si>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</si>
  <si>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</si>
  <si>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</si>
  <si>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</si>
  <si>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</si>
  <si>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</si>
  <si>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</si>
  <si>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</si>
  <si>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</si>
  <si>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</si>
  <si>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</si>
  <si>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</si>
  <si>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</si>
  <si>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</si>
  <si>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</si>
  <si>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</si>
  <si>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</si>
  <si>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</si>
  <si>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</si>
  <si>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</si>
  <si>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</si>
  <si>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</si>
  <si>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</si>
  <si>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</si>
  <si>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</si>
  <si>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</si>
  <si>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</si>
  <si>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</si>
  <si>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</si>
  <si>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</si>
  <si>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</si>
  <si>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</si>
  <si>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</si>
  <si>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</si>
  <si>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</si>
  <si>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</si>
  <si>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</si>
  <si>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</si>
  <si>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</si>
  <si>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</si>
  <si>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</si>
  <si>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</si>
  <si>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</si>
  <si>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</si>
  <si>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</si>
  <si>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</si>
  <si>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</si>
  <si>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</si>
  <si>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</si>
  <si>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</si>
  <si>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</si>
  <si>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</si>
  <si>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</si>
  <si>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</si>
  <si>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</si>
  <si>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</si>
  <si>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</si>
  <si>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</si>
  <si>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</si>
  <si>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</si>
  <si>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</si>
  <si>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</si>
  <si>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</si>
  <si>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</si>
  <si>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</si>
  <si>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</si>
  <si>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</si>
  <si>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</si>
  <si>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</si>
  <si>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</si>
  <si>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</si>
  <si>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</si>
  <si>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</si>
  <si>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</si>
  <si>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</si>
  <si>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</si>
  <si>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</si>
  <si>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</si>
  <si>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</si>
  <si>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</si>
  <si>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</si>
  <si>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</si>
  <si>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</si>
  <si>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</si>
  <si>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</si>
  <si>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</si>
  <si>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</si>
  <si>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</si>
  <si>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</si>
  <si>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</si>
  <si>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</si>
  <si>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</si>
  <si>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</si>
  <si>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</si>
  <si>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</si>
  <si>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</si>
  <si>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</si>
  <si>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</si>
  <si>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</si>
  <si>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</si>
  <si>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</si>
  <si>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</si>
  <si>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</si>
  <si>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</si>
  <si>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</si>
  <si>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</si>
  <si>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</si>
  <si>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</si>
  <si>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</si>
  <si>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</si>
  <si>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</si>
  <si>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</si>
  <si>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</si>
  <si>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</si>
  <si>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</si>
  <si>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</si>
  <si>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</si>
  <si>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</si>
  <si>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</si>
  <si>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</si>
  <si>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</si>
  <si>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</si>
  <si>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</si>
  <si>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</si>
  <si>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</si>
  <si>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</si>
  <si>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</si>
  <si>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</si>
  <si>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</si>
  <si>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</si>
  <si>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</si>
  <si>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</si>
  <si>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</si>
  <si>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</si>
  <si>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</si>
  <si>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</si>
  <si>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</si>
  <si>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</si>
  <si>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</si>
  <si>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</si>
  <si>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</si>
  <si>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</si>
  <si>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</si>
  <si>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</si>
  <si>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</si>
  <si>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</si>
  <si>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</si>
  <si>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</si>
  <si>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</si>
  <si>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</si>
  <si>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</si>
  <si>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</si>
  <si>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</si>
  <si>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</si>
  <si>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</si>
  <si>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</si>
  <si>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</si>
  <si>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</si>
  <si>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</si>
  <si>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</si>
  <si>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</si>
  <si>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</si>
  <si>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</si>
  <si>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</si>
  <si>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</si>
  <si>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</si>
  <si>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</si>
  <si>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</si>
  <si>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</si>
  <si>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</si>
  <si>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</si>
  <si>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</si>
  <si>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</si>
  <si>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</si>
  <si>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</si>
  <si>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</si>
  <si>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</si>
  <si>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</si>
  <si>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</si>
  <si>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</si>
  <si>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</si>
  <si>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</si>
  <si>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</si>
  <si>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</si>
  <si>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</si>
  <si>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</si>
  <si>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</si>
  <si>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</si>
  <si>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</si>
  <si>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</si>
  <si>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</si>
  <si>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</si>
  <si>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</si>
  <si>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</si>
  <si>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</si>
  <si>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</si>
  <si>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</si>
  <si>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</si>
  <si>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</si>
  <si>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</si>
  <si>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</si>
  <si>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</si>
  <si>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</si>
  <si>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</si>
  <si>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</si>
  <si>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</si>
  <si>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</si>
  <si>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</si>
  <si>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</si>
  <si>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</si>
  <si>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</si>
  <si>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</si>
  <si>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</si>
  <si>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</si>
  <si>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</si>
  <si>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</si>
  <si>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</si>
  <si>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</si>
  <si>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</si>
  <si>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</si>
  <si>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</si>
  <si>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</si>
  <si>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</si>
  <si>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</si>
  <si>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</si>
  <si>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</si>
  <si>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</si>
  <si>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</si>
  <si>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</si>
  <si>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</si>
  <si>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</si>
  <si>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</si>
  <si>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</si>
  <si>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</si>
  <si>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</si>
  <si>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</si>
  <si>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</si>
  <si>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</si>
  <si>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</si>
  <si>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</si>
  <si>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</si>
  <si>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</si>
  <si>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</si>
  <si>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</si>
  <si>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</si>
  <si>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</si>
  <si>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</si>
  <si>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</si>
  <si>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</si>
  <si>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</si>
  <si>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</si>
  <si>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</si>
  <si>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</si>
  <si>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</si>
  <si>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</si>
  <si>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</si>
  <si>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</si>
  <si>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</si>
  <si>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</si>
  <si>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</si>
  <si>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</si>
  <si>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</si>
  <si>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</si>
  <si>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</si>
  <si>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</si>
  <si>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</si>
  <si>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</si>
  <si>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</si>
  <si>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</si>
  <si>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</si>
  <si>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</si>
  <si>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</si>
  <si>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</si>
  <si>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</si>
  <si>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</si>
  <si>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</si>
  <si>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</si>
  <si>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</si>
  <si>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</si>
  <si>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</si>
  <si>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</si>
  <si>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</si>
  <si>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</si>
  <si>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</si>
  <si>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</si>
  <si>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</si>
  <si>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</si>
  <si>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</si>
  <si>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</si>
  <si>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</si>
  <si>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</si>
  <si>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</si>
  <si>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</si>
  <si>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</si>
  <si>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</si>
  <si>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</si>
  <si>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</si>
  <si>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</si>
  <si>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</si>
  <si>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</si>
  <si>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</si>
  <si>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</si>
  <si>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</si>
  <si>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</si>
  <si>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</si>
  <si>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</si>
  <si>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</si>
  <si>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</si>
  <si>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</si>
  <si>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</si>
  <si>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</si>
  <si>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</si>
  <si>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</si>
  <si>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</si>
  <si>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</si>
  <si>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</si>
  <si>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</si>
  <si>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</si>
  <si>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</si>
  <si>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</si>
  <si>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</si>
  <si>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</si>
  <si>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</si>
  <si>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</si>
  <si>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</si>
  <si>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</si>
  <si>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</si>
  <si>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</si>
  <si>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</si>
  <si>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</si>
  <si>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</si>
  <si>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</si>
  <si>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</si>
  <si>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</si>
  <si>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</si>
  <si>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</si>
  <si>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</si>
  <si>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</si>
  <si>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</si>
  <si>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</si>
  <si>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</si>
  <si>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</si>
  <si>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</si>
  <si>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</si>
  <si>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</si>
  <si>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</si>
  <si>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</si>
  <si>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</si>
  <si>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</si>
  <si>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</si>
  <si>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</si>
  <si>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</si>
  <si>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</si>
  <si>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</si>
  <si>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</si>
  <si>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</si>
  <si>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</si>
  <si>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</si>
  <si>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</si>
  <si>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</si>
  <si>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</si>
  <si>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</si>
  <si>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</si>
  <si>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</si>
  <si>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</si>
  <si>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</si>
  <si>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</si>
  <si>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</si>
  <si>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</si>
  <si>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</si>
  <si>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</si>
  <si>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</si>
  <si>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</si>
  <si>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</si>
  <si>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</si>
  <si>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</si>
  <si>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</si>
  <si>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</si>
  <si>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</si>
  <si>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</si>
  <si>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</si>
  <si>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</si>
  <si>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</si>
  <si>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</si>
  <si>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</si>
  <si>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</si>
  <si>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</si>
  <si>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</si>
  <si>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</si>
  <si>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</si>
  <si>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</si>
  <si>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</si>
  <si>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</si>
  <si>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</si>
  <si>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</si>
  <si>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</si>
  <si>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</si>
  <si>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</si>
  <si>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</si>
  <si>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</si>
  <si>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</si>
  <si>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</si>
  <si>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</si>
  <si>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</si>
  <si>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</si>
  <si>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</si>
  <si>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</si>
  <si>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</si>
  <si>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</si>
  <si>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</si>
  <si>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</si>
  <si>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</si>
  <si>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</si>
  <si>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</si>
  <si>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</si>
  <si>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</si>
  <si>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</si>
  <si>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</si>
  <si>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</si>
  <si>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</si>
  <si>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</si>
  <si>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</si>
  <si>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</si>
  <si>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</si>
  <si>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</si>
  <si>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</si>
  <si>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</si>
  <si>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</si>
  <si>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</si>
  <si>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</si>
  <si>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</si>
  <si>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</si>
  <si>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</si>
  <si>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</si>
  <si>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</si>
  <si>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</si>
  <si>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</si>
  <si>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</si>
  <si>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</si>
  <si>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</si>
  <si>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</si>
  <si>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</si>
  <si>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</si>
  <si>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</si>
  <si>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</si>
  <si>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</si>
  <si>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</si>
  <si>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</si>
  <si>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</si>
  <si>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</si>
  <si>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</si>
  <si>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</si>
  <si>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</si>
  <si>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</si>
  <si>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</si>
  <si>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</si>
  <si>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</si>
  <si>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</si>
  <si>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</si>
  <si>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</si>
  <si>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</si>
  <si>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</si>
  <si>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</si>
  <si>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</si>
  <si>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</si>
  <si>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</si>
  <si>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</si>
  <si>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</si>
  <si>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</si>
  <si>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</si>
  <si>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</si>
  <si>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</si>
  <si>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</si>
  <si>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</si>
  <si>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</si>
  <si>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</si>
  <si>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</si>
  <si>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</si>
  <si>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</si>
  <si>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</si>
  <si>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</si>
  <si>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</si>
  <si>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</si>
  <si>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</si>
  <si>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</si>
  <si>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</si>
  <si>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</si>
  <si>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</si>
  <si>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</si>
  <si>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</si>
  <si>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</si>
  <si>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</si>
  <si>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</si>
  <si>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</si>
  <si>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</si>
  <si>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</si>
  <si>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</si>
  <si>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</si>
  <si>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</si>
  <si>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</si>
  <si>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</si>
  <si>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</si>
  <si>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</si>
  <si>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</si>
  <si>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</si>
  <si>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</si>
  <si>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</si>
  <si>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</si>
  <si>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</si>
  <si>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</si>
  <si>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</si>
  <si>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</si>
  <si>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</si>
  <si>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</si>
  <si>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</si>
  <si>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</si>
  <si>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</si>
  <si>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</si>
  <si>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</si>
  <si>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</si>
  <si>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</si>
  <si>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</si>
  <si>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</si>
  <si>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</si>
  <si>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</si>
  <si>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</si>
  <si>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</si>
  <si>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</si>
  <si>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</si>
  <si>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</si>
  <si>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</si>
  <si>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</si>
  <si>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</si>
  <si>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</si>
  <si>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</si>
  <si>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</si>
  <si>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</si>
  <si>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</si>
  <si>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</si>
  <si>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</si>
  <si>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</si>
  <si>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</si>
  <si>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</si>
  <si>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</si>
  <si>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</si>
  <si>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</si>
  <si>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</si>
  <si>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</si>
  <si>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</si>
  <si>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</si>
  <si>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</si>
  <si>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</si>
  <si>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</si>
  <si>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</si>
  <si>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</si>
  <si>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</si>
  <si>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</si>
  <si>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</si>
  <si>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</si>
  <si>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</si>
  <si>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</si>
  <si>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</si>
  <si>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</si>
  <si>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</si>
  <si>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</si>
  <si>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</si>
  <si>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</si>
  <si>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</si>
  <si>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</si>
  <si>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</si>
  <si>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</si>
  <si>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</si>
  <si>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</si>
  <si>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</si>
  <si>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</si>
  <si>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</si>
  <si>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</si>
  <si>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</si>
  <si>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</si>
  <si>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</si>
  <si>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</si>
  <si>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</si>
  <si>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</si>
  <si>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</si>
  <si>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</si>
  <si>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</si>
  <si>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</si>
  <si>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</si>
  <si>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</si>
  <si>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</si>
  <si>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</si>
  <si>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</si>
  <si>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</si>
  <si>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</si>
  <si>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</si>
  <si>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</si>
  <si>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</si>
  <si>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</si>
  <si>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</si>
  <si>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</si>
  <si>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</si>
  <si>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</si>
  <si>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</si>
  <si>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</si>
  <si>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</si>
  <si>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</si>
  <si>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</si>
  <si>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</si>
  <si>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</si>
  <si>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</si>
  <si>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</si>
  <si>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</si>
  <si>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</si>
  <si>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</si>
  <si>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</si>
  <si>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</si>
  <si>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</si>
  <si>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</si>
  <si>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</si>
  <si>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</si>
  <si>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</si>
  <si>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</si>
  <si>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</si>
  <si>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</si>
  <si>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</si>
  <si>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</si>
  <si>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</si>
  <si>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</si>
  <si>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</si>
  <si>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</si>
  <si>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</si>
  <si>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</si>
  <si>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</si>
  <si>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</si>
  <si>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</si>
  <si>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</si>
  <si>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</si>
  <si>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</si>
  <si>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</si>
  <si>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</si>
  <si>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</si>
  <si>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</si>
  <si>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</si>
  <si>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</si>
  <si>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</si>
  <si>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</si>
  <si>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</si>
  <si>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</si>
  <si>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</si>
  <si>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</si>
  <si>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</si>
  <si>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</si>
  <si>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</si>
  <si>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</si>
  <si>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</si>
  <si>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</si>
  <si>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</si>
  <si>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</si>
  <si>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</si>
  <si>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</si>
  <si>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</si>
  <si>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</si>
  <si>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</si>
  <si>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</si>
  <si>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</si>
  <si>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</si>
  <si>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</si>
  <si>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</si>
  <si>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</si>
  <si>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</si>
  <si>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</si>
  <si>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</si>
  <si>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</si>
  <si>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</si>
  <si>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</si>
  <si>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</si>
  <si>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</si>
  <si>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</si>
  <si>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</si>
  <si>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</si>
  <si>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</si>
  <si>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</si>
  <si>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</si>
  <si>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</si>
  <si>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</si>
  <si>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</si>
  <si>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</si>
  <si>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</si>
  <si>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</si>
  <si>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</si>
  <si>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</si>
  <si>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</si>
  <si>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</si>
  <si>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</si>
  <si>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</si>
  <si>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</si>
  <si>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</si>
  <si>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</si>
  <si>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</si>
  <si>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</si>
  <si>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</si>
  <si>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</si>
  <si>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</si>
  <si>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</si>
  <si>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</si>
  <si>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</si>
  <si>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</si>
  <si>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</si>
  <si>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</si>
  <si>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</si>
  <si>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</si>
  <si>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</si>
  <si>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</si>
  <si>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</si>
  <si>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</si>
  <si>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</si>
  <si>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</si>
  <si>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</si>
  <si>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</si>
  <si>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</si>
  <si>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</si>
  <si>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</si>
  <si>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</si>
  <si>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</si>
  <si>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</si>
  <si>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</si>
  <si>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</si>
  <si>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</si>
  <si>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</si>
  <si>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</si>
  <si>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</si>
  <si>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</si>
  <si>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</si>
  <si>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</si>
  <si>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</si>
  <si>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</si>
  <si>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</si>
  <si>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</si>
  <si>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</si>
  <si>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</si>
  <si>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</si>
  <si>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</si>
  <si>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</si>
  <si>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</si>
  <si>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</si>
  <si>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</si>
  <si>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</si>
  <si>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</si>
  <si>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</si>
  <si>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</si>
  <si>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</si>
  <si>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</si>
  <si>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</si>
  <si>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</si>
  <si>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</si>
  <si>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</si>
  <si>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</si>
  <si>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</si>
  <si>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</si>
  <si>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</si>
  <si>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</si>
  <si>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</si>
  <si>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</si>
  <si>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</si>
  <si>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</si>
  <si>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</si>
  <si>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</si>
  <si>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</si>
  <si>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</si>
  <si>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</si>
  <si>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</si>
  <si>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</si>
  <si>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</si>
  <si>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</si>
  <si>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</si>
  <si>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</si>
  <si>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</si>
  <si>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</si>
  <si>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</si>
  <si>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</si>
  <si>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</si>
  <si>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</si>
  <si>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</si>
  <si>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</si>
  <si>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</si>
  <si>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</si>
  <si>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</si>
  <si>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</si>
  <si>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</si>
  <si>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</si>
  <si>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</si>
  <si>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</si>
  <si>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</si>
  <si>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</si>
  <si>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</si>
  <si>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</si>
  <si>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</si>
  <si>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</si>
  <si>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</si>
  <si>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</si>
  <si>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</si>
  <si>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</si>
  <si>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</si>
  <si>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</si>
  <si>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</si>
  <si>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</si>
  <si>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</si>
  <si>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</si>
  <si>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</si>
  <si>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</si>
  <si>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</si>
  <si>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</si>
  <si>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</si>
  <si>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</si>
  <si>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</si>
  <si>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</si>
  <si>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</si>
  <si>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</si>
  <si>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</si>
  <si>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</si>
  <si>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</si>
  <si>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</si>
  <si>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</si>
  <si>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</si>
  <si>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</si>
  <si>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</si>
  <si>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</si>
  <si>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</si>
  <si>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</si>
  <si>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</si>
  <si>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</si>
  <si>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</si>
  <si>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</si>
  <si>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</si>
  <si>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</si>
  <si>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</si>
  <si>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</si>
  <si>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</si>
  <si>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</si>
  <si>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</si>
  <si>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</si>
  <si>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</si>
  <si>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</si>
  <si>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</si>
  <si>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</si>
  <si>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</si>
  <si>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</si>
  <si>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</si>
  <si>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</si>
  <si>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</si>
  <si>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</si>
  <si>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</si>
  <si>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</si>
  <si>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</si>
  <si>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</si>
  <si>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</si>
  <si>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</si>
  <si>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</si>
  <si>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</si>
  <si>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</si>
  <si>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</si>
  <si>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</si>
  <si>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</si>
  <si>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</si>
  <si>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</si>
  <si>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</si>
  <si>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</si>
  <si>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</si>
  <si>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</si>
  <si>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</si>
  <si>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</si>
  <si>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</si>
  <si>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</si>
  <si>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</si>
  <si>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</si>
  <si>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</si>
  <si>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</si>
  <si>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</si>
  <si>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</si>
  <si>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</si>
  <si>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</si>
  <si>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</si>
  <si>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</si>
  <si>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</si>
  <si>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</si>
  <si>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</si>
  <si>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</si>
  <si>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</si>
  <si>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</si>
  <si>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</si>
  <si>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</si>
  <si>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</si>
  <si>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</si>
  <si>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</si>
  <si>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</si>
  <si>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</si>
  <si>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</si>
  <si>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</si>
  <si>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</si>
  <si>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</si>
  <si>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</si>
  <si>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</si>
  <si>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</si>
  <si>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</si>
  <si>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</si>
  <si>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</si>
  <si>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</si>
  <si>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</si>
  <si>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</si>
  <si>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</si>
  <si>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</si>
  <si>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</si>
  <si>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</si>
  <si>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</si>
  <si>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</si>
  <si>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</si>
  <si>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</si>
  <si>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</si>
  <si>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</si>
  <si>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</si>
  <si>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</si>
  <si>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</si>
  <si>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</si>
  <si>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</si>
  <si>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</si>
  <si>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</si>
  <si>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</si>
  <si>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</si>
  <si>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</si>
  <si>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</si>
  <si>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</si>
  <si>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</si>
  <si>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</si>
  <si>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</si>
  <si>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</si>
  <si>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</si>
  <si>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</si>
  <si>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</si>
  <si>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</si>
  <si>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</si>
  <si>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</si>
  <si>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</si>
  <si>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</si>
  <si>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</si>
  <si>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</si>
  <si>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</si>
  <si>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</si>
  <si>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</si>
  <si>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</si>
  <si>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</si>
  <si>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</si>
  <si>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</si>
  <si>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</si>
  <si>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</si>
  <si>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</si>
  <si>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</si>
  <si>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</si>
  <si>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</si>
  <si>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</si>
  <si>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</si>
  <si>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</si>
  <si>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</si>
  <si>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</si>
  <si>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</si>
  <si>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</si>
  <si>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</si>
  <si>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</si>
  <si>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</si>
  <si>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</si>
  <si>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</si>
  <si>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</si>
  <si>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</si>
  <si>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</si>
  <si>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</si>
  <si>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</si>
  <si>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</si>
  <si>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</si>
  <si>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</si>
  <si>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</si>
  <si>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</si>
  <si>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</si>
  <si>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</si>
  <si>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</si>
  <si>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</si>
  <si>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</si>
  <si>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</si>
  <si>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</si>
  <si>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</si>
  <si>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</si>
  <si>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</si>
  <si>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</si>
  <si>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</si>
  <si>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</si>
  <si>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</si>
  <si>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</si>
  <si>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</si>
  <si>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</si>
  <si>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</si>
  <si>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</si>
  <si>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</si>
  <si>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</si>
  <si>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</si>
  <si>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</si>
  <si>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</si>
  <si>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</si>
  <si>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</si>
  <si>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</si>
  <si>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</si>
  <si>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</si>
  <si>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</si>
  <si>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</si>
  <si>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</si>
  <si>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</si>
  <si>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</si>
  <si>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</si>
  <si>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</si>
  <si>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</si>
  <si>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</si>
  <si>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</si>
  <si>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</si>
  <si>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</si>
  <si>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</si>
  <si>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</si>
  <si>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</si>
  <si>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</si>
  <si>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</si>
  <si>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</si>
  <si>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</si>
  <si>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</si>
  <si>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</si>
  <si>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</si>
  <si>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</si>
  <si>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</si>
  <si>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</si>
  <si>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</si>
  <si>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</si>
  <si>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</si>
  <si>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</si>
  <si>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</si>
  <si>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</si>
  <si>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</si>
  <si>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</si>
  <si>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</si>
  <si>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</si>
  <si>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</si>
  <si>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</si>
  <si>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</si>
  <si>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</si>
  <si>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</si>
  <si>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</si>
  <si>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</si>
  <si>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</si>
  <si>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</si>
  <si>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</si>
  <si>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</si>
  <si>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</si>
  <si>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</si>
  <si>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</si>
  <si>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</si>
  <si>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</si>
  <si>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</si>
  <si>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</si>
  <si>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</si>
  <si>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</si>
  <si>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</si>
  <si>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</si>
  <si>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</si>
  <si>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</si>
  <si>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</si>
  <si>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</si>
  <si>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</si>
  <si>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</si>
  <si>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</si>
  <si>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</si>
  <si>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</si>
  <si>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</si>
  <si>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</si>
  <si>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</si>
  <si>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</si>
  <si>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</si>
  <si>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</si>
  <si>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</si>
  <si>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</si>
  <si>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</si>
  <si>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</si>
  <si>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</si>
  <si>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</si>
  <si>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</si>
  <si>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</si>
  <si>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</si>
  <si>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</si>
  <si>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</si>
  <si>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</si>
  <si>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</si>
  <si>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</si>
  <si>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</si>
  <si>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</si>
  <si>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</si>
  <si>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</si>
  <si>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</si>
  <si>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</si>
  <si>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</si>
  <si>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</si>
  <si>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</si>
  <si>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</si>
  <si>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</si>
  <si>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</si>
  <si>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</si>
  <si>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</si>
  <si>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</si>
  <si>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</si>
  <si>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</si>
  <si>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</si>
  <si>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</si>
  <si>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</si>
  <si>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</si>
  <si>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</si>
  <si>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</si>
  <si>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</si>
  <si>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</si>
  <si>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</si>
  <si>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</si>
  <si>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</si>
  <si>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</si>
  <si>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</si>
  <si>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</si>
  <si>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</si>
  <si>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</si>
  <si>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</si>
  <si>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</si>
  <si>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</si>
  <si>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</si>
  <si>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</si>
  <si>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</si>
  <si>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</si>
  <si>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</si>
  <si>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</si>
  <si>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</si>
  <si>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</si>
  <si>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</si>
  <si>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</si>
  <si>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</si>
  <si>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</si>
  <si>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</si>
  <si>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</si>
  <si>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</si>
  <si>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</si>
  <si>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</si>
  <si>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</si>
  <si>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</si>
  <si>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</si>
  <si>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</si>
  <si>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</si>
  <si>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</si>
  <si>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</si>
  <si>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</si>
  <si>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</si>
  <si>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</si>
  <si>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</si>
  <si>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</si>
  <si>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</si>
  <si>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</si>
  <si>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</si>
  <si>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</si>
  <si>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</si>
  <si>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</si>
  <si>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</si>
  <si>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</si>
  <si>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</si>
  <si>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</si>
  <si>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</si>
  <si>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</si>
  <si>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</si>
  <si>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</si>
  <si>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</si>
  <si>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</si>
  <si>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</si>
  <si>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</si>
  <si>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</si>
  <si>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</si>
  <si>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</si>
  <si>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</si>
  <si>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</si>
  <si>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</si>
  <si>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</si>
  <si>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</si>
  <si>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</si>
  <si>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</si>
  <si>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</si>
  <si>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</si>
  <si>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</si>
  <si>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</si>
  <si>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</si>
  <si>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</si>
  <si>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</si>
  <si>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</si>
  <si>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</si>
  <si>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</si>
  <si>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</si>
  <si>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</si>
  <si>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</si>
  <si>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</si>
  <si>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</si>
  <si>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</si>
  <si>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</si>
  <si>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</si>
  <si>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</si>
  <si>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</si>
  <si>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</si>
  <si>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</si>
  <si>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</si>
  <si>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</si>
  <si>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</si>
  <si>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</si>
  <si>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</si>
  <si>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</si>
  <si>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</si>
  <si>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</si>
  <si>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</si>
  <si>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</si>
  <si>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</si>
  <si>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</si>
  <si>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</si>
  <si>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</si>
  <si>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</si>
  <si>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</si>
  <si>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</si>
  <si>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</si>
  <si>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</si>
  <si>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</si>
  <si>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</si>
  <si>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</si>
  <si>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</si>
  <si>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</si>
  <si>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</si>
  <si>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</si>
  <si>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</si>
  <si>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</si>
  <si>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</si>
  <si>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</si>
  <si>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</si>
  <si>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</si>
  <si>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</si>
  <si>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</si>
  <si>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</si>
  <si>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</si>
  <si>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</si>
  <si>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</si>
  <si>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</si>
  <si>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</si>
  <si>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</si>
  <si>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</si>
  <si>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</si>
  <si>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</si>
  <si>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</si>
  <si>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</si>
  <si>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</si>
  <si>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</si>
  <si>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</si>
  <si>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</si>
  <si>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</si>
  <si>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</si>
  <si>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</si>
  <si>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</si>
  <si>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</si>
  <si>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</si>
  <si>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</si>
  <si>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</si>
  <si>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</si>
  <si>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</si>
  <si>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</si>
  <si>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</si>
  <si>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</si>
  <si>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</si>
  <si>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</si>
  <si>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</si>
  <si>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</si>
  <si>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</si>
  <si>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</si>
  <si>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</si>
  <si>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</si>
  <si>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</si>
  <si>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</si>
  <si>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</si>
  <si>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</si>
  <si>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</si>
  <si>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</si>
  <si>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</si>
  <si>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</si>
  <si>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</si>
  <si>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</si>
  <si>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</si>
  <si>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</si>
  <si>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</si>
  <si>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</si>
  <si>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</si>
  <si>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</si>
  <si>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</si>
  <si>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</si>
  <si>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</si>
  <si>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</si>
  <si>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</si>
  <si>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</si>
  <si>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</si>
  <si>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</si>
  <si>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</si>
  <si>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</si>
  <si>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</si>
  <si>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</si>
  <si>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</si>
  <si>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</si>
  <si>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</si>
  <si>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</si>
  <si>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</si>
  <si>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</si>
  <si>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</si>
  <si>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</si>
  <si>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</si>
  <si>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</si>
  <si>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</si>
  <si>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</si>
  <si>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</si>
  <si>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</si>
  <si>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</si>
  <si>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</si>
  <si>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</si>
  <si>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</si>
  <si>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</si>
  <si>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</si>
  <si>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</si>
  <si>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</si>
  <si>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</si>
  <si>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</si>
  <si>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</si>
  <si>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</si>
  <si>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</si>
  <si>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</si>
  <si>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</si>
  <si>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</si>
  <si>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</si>
  <si>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</si>
  <si>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</si>
  <si>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</si>
  <si>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</si>
  <si>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</si>
  <si>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</si>
  <si>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</si>
  <si>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</si>
  <si>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</si>
  <si>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</si>
  <si>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</si>
  <si>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</si>
  <si>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</si>
  <si>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</si>
  <si>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</si>
  <si>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</si>
  <si>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</si>
  <si>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</si>
  <si>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</si>
  <si>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</si>
  <si>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</si>
  <si>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</si>
  <si>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</si>
  <si>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</si>
  <si>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</si>
  <si>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</si>
  <si>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</si>
  <si>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</si>
  <si>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</si>
  <si>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</si>
  <si>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</si>
  <si>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</si>
  <si>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</si>
  <si>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</si>
  <si>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</si>
  <si>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</si>
  <si>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</si>
  <si>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</si>
  <si>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</si>
  <si>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</si>
  <si>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</si>
  <si>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</si>
  <si>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</si>
  <si>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</si>
  <si>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</si>
  <si>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</si>
  <si>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</si>
  <si>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</si>
  <si>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</si>
  <si>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</si>
  <si>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</si>
  <si>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</si>
  <si>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</si>
  <si>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</si>
  <si>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</si>
  <si>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</si>
  <si>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</si>
  <si>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</si>
  <si>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</si>
  <si>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</si>
  <si>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</si>
  <si>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</si>
  <si>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</si>
  <si>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</si>
  <si>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</si>
  <si>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</si>
  <si>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</si>
  <si>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</si>
  <si>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</si>
  <si>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</si>
  <si>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</si>
  <si>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</si>
  <si>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</si>
  <si>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</si>
  <si>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</si>
  <si>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</si>
  <si>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</si>
  <si>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</si>
  <si>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</si>
  <si>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</si>
  <si>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</si>
  <si>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</si>
  <si>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</si>
  <si>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</si>
  <si>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</si>
  <si>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</si>
  <si>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</si>
  <si>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</si>
  <si>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</si>
  <si>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</si>
  <si>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</si>
  <si>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</si>
  <si>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</si>
  <si>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</si>
  <si>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</si>
  <si>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</si>
  <si>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</si>
  <si>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</si>
  <si>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</si>
  <si>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</si>
  <si>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</si>
  <si>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</si>
  <si>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</si>
  <si>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</si>
  <si>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</si>
  <si>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</si>
  <si>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</si>
  <si>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</si>
  <si>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</si>
  <si>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</si>
  <si>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</si>
  <si>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</si>
  <si>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</si>
  <si>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</si>
  <si>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</si>
  <si>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</si>
  <si>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</si>
  <si>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</si>
  <si>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</si>
  <si>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</si>
  <si>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</si>
  <si>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</si>
  <si>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</si>
  <si>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</si>
  <si>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</si>
  <si>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</si>
  <si>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</si>
  <si>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</si>
  <si>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</si>
  <si>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</si>
  <si>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</si>
  <si>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</si>
  <si>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</si>
  <si>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</si>
  <si>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</si>
  <si>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</si>
  <si>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</si>
  <si>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</si>
  <si>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</si>
  <si>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</si>
  <si>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</si>
  <si>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</si>
  <si>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</si>
  <si>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</si>
  <si>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</si>
  <si>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</si>
  <si>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</si>
  <si>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</si>
  <si>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</si>
  <si>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</si>
  <si>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</si>
  <si>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</si>
  <si>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</si>
  <si>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</si>
  <si>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</si>
  <si>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</si>
  <si>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</si>
  <si>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</si>
  <si>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</si>
  <si>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</si>
  <si>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</si>
  <si>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</si>
  <si>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</si>
  <si>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</si>
  <si>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</si>
  <si>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</si>
  <si>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</si>
  <si>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</si>
  <si>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</si>
  <si>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</si>
  <si>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</si>
  <si>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</si>
  <si>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</si>
  <si>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</si>
  <si>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</si>
  <si>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</si>
  <si>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</si>
  <si>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</si>
  <si>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</si>
  <si>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</si>
  <si>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</si>
  <si>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</si>
  <si>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</si>
  <si>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</si>
  <si>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</si>
  <si>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</si>
  <si>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</si>
  <si>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</si>
  <si>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</si>
  <si>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</si>
  <si>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</si>
  <si>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</si>
  <si>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</si>
  <si>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</si>
  <si>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</si>
  <si>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</si>
  <si>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</si>
  <si>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</si>
  <si>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</si>
  <si>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</si>
  <si>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</si>
  <si>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</si>
  <si>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</si>
  <si>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</si>
  <si>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</si>
  <si>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</si>
  <si>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</si>
  <si>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</si>
  <si>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</si>
  <si>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</si>
  <si>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</si>
  <si>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</si>
  <si>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</si>
  <si>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</si>
  <si>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</si>
  <si>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</si>
  <si>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</si>
  <si>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</si>
  <si>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</si>
  <si>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</si>
  <si>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</si>
  <si>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</si>
  <si>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</si>
  <si>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</si>
  <si>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</si>
  <si>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</si>
  <si>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</si>
  <si>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</si>
  <si>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</si>
  <si>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</si>
  <si>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</si>
  <si>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</si>
  <si>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</si>
  <si>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</si>
  <si>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</si>
  <si>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</si>
  <si>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</si>
  <si>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</si>
  <si>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</si>
  <si>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</si>
  <si>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</si>
  <si>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</si>
  <si>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</si>
  <si>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</si>
  <si>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</si>
  <si>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</si>
  <si>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</si>
  <si>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</si>
  <si>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</si>
  <si>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</si>
  <si>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</si>
  <si>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</si>
  <si>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</si>
  <si>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</si>
  <si>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</si>
  <si>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</si>
  <si>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</si>
  <si>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</si>
  <si>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</si>
  <si>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</si>
  <si>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</si>
  <si>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</si>
  <si>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</si>
  <si>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</si>
  <si>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</si>
  <si>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</si>
  <si>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</si>
  <si>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</si>
  <si>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</si>
  <si>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</si>
  <si>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</si>
  <si>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</si>
  <si>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</si>
  <si>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</si>
  <si>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</si>
  <si>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</si>
  <si>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</si>
  <si>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</si>
  <si>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</si>
  <si>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</si>
  <si>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</si>
  <si>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</si>
  <si>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</si>
  <si>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</si>
  <si>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</si>
  <si>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</si>
  <si>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</si>
  <si>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</si>
  <si>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</si>
  <si>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</si>
  <si>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</si>
  <si>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</si>
  <si>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</si>
  <si>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</si>
  <si>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</si>
  <si>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</si>
  <si>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</si>
  <si>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</si>
  <si>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</si>
  <si>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</si>
  <si>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</si>
  <si>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</si>
  <si>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</si>
  <si>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</si>
  <si>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</si>
  <si>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</si>
  <si>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</si>
  <si>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</si>
  <si>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</si>
  <si>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</si>
  <si>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</si>
  <si>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</si>
  <si>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</si>
  <si>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</si>
  <si>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</si>
  <si>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</si>
  <si>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</si>
  <si>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</si>
  <si>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</si>
  <si>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</si>
  <si>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</si>
  <si>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</si>
  <si>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</si>
  <si>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</si>
  <si>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</si>
  <si>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</si>
  <si>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</si>
  <si>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</si>
  <si>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</si>
  <si>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</si>
  <si>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</si>
  <si>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</si>
  <si>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</si>
  <si>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</si>
  <si>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</si>
  <si>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</si>
  <si>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</si>
  <si>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</si>
  <si>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</si>
  <si>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</si>
  <si>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</si>
  <si>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</si>
  <si>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</si>
  <si>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</si>
  <si>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</si>
  <si>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</si>
  <si>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</si>
  <si>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</si>
  <si>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</si>
  <si>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</si>
  <si>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</si>
  <si>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</si>
  <si>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</si>
  <si>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</si>
  <si>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</si>
  <si>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</si>
  <si>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</si>
  <si>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</si>
  <si>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</si>
  <si>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</si>
  <si>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</si>
  <si>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</si>
  <si>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</si>
  <si>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</si>
  <si>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</si>
  <si>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</si>
  <si>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</si>
  <si>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</si>
  <si>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</si>
  <si>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</si>
  <si>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</si>
  <si>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</si>
  <si>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</si>
  <si>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</si>
  <si>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</si>
  <si>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</si>
  <si>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</si>
  <si>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</si>
  <si>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</si>
  <si>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</si>
  <si>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</si>
  <si>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</si>
  <si>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</si>
  <si>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</si>
  <si>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</si>
  <si>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</si>
  <si>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</si>
  <si>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</si>
  <si>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</si>
  <si>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</si>
  <si>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</si>
  <si>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</si>
  <si>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</si>
  <si>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</si>
  <si>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</si>
  <si>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</si>
  <si>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</si>
  <si>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</si>
  <si>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</si>
  <si>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</si>
  <si>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</si>
  <si>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</si>
  <si>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</si>
  <si>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</si>
  <si>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</si>
  <si>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</si>
  <si>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</si>
  <si>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</si>
  <si>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</si>
  <si>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</si>
  <si>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</si>
  <si>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</si>
  <si>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</si>
  <si>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</si>
  <si>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</si>
  <si>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</si>
  <si>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</si>
  <si>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</si>
  <si>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</si>
  <si>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</si>
  <si>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</si>
  <si>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</si>
  <si>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</si>
  <si>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</si>
  <si>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</si>
  <si>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</si>
  <si>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</si>
  <si>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</si>
  <si>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</si>
  <si>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</si>
  <si>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</si>
  <si>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</si>
  <si>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</si>
  <si>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</si>
  <si>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</si>
  <si>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</si>
  <si>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</si>
  <si>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</si>
  <si>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</si>
  <si>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</si>
  <si>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</si>
  <si>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</si>
  <si>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</si>
  <si>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</si>
  <si>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</si>
  <si>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</si>
  <si>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</si>
  <si>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</si>
  <si>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</si>
  <si>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</si>
  <si>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</si>
  <si>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</si>
  <si>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</si>
  <si>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</si>
  <si>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</si>
  <si>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</si>
  <si>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</si>
  <si>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</si>
  <si>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</si>
  <si>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</si>
  <si>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</si>
  <si>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</si>
  <si>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</si>
  <si>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</si>
  <si>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</si>
  <si>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</si>
  <si>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</si>
  <si>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</si>
  <si>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</si>
  <si>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</si>
  <si>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</si>
  <si>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</si>
  <si>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</si>
  <si>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</si>
  <si>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</si>
  <si>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</si>
  <si>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</si>
  <si>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</si>
  <si>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</si>
  <si>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</si>
  <si>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</si>
  <si>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</si>
  <si>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</si>
  <si>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</si>
  <si>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</si>
  <si>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</si>
  <si>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</si>
  <si>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</si>
  <si>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</si>
  <si>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</si>
  <si>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</si>
  <si>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</si>
  <si>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</si>
  <si>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</si>
  <si>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</si>
  <si>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</si>
  <si>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</si>
  <si>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</si>
  <si>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</si>
  <si>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</si>
  <si>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</si>
  <si>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</si>
  <si>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</si>
  <si>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</si>
  <si>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</si>
  <si>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</si>
  <si>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</si>
  <si>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</si>
  <si>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</si>
  <si>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</si>
  <si>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</si>
  <si>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</si>
  <si>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</si>
  <si>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</si>
  <si>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</si>
  <si>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</si>
  <si>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</si>
  <si>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</si>
  <si>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</si>
  <si>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</si>
  <si>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</si>
  <si>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</si>
  <si>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</si>
  <si>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</si>
  <si>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</si>
  <si>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</si>
  <si>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</si>
  <si>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</si>
  <si>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</si>
  <si>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</si>
  <si>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</si>
  <si>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</si>
  <si>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</si>
  <si>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</si>
  <si>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</si>
  <si>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</si>
  <si>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</si>
  <si>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</si>
  <si>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</si>
  <si>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</si>
  <si>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</si>
  <si>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</si>
  <si>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</si>
  <si>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</si>
  <si>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</si>
  <si>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</si>
  <si>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</si>
  <si>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</si>
  <si>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</si>
  <si>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</si>
  <si>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</si>
  <si>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</si>
  <si>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</si>
  <si>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</si>
  <si>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</si>
  <si>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</si>
  <si>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</si>
  <si>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</si>
  <si>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</si>
  <si>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</si>
  <si>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</si>
  <si>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</si>
  <si>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</si>
  <si>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</si>
  <si>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</si>
  <si>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</si>
  <si>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</si>
  <si>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</si>
  <si>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</si>
  <si>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</si>
  <si>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</si>
  <si>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</si>
  <si>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</si>
  <si>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</si>
  <si>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</si>
  <si>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</si>
  <si>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</si>
  <si>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</si>
  <si>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</si>
  <si>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</si>
  <si>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</si>
  <si>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</si>
  <si>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</si>
  <si>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</si>
  <si>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</si>
  <si>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</si>
  <si>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</si>
  <si>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</si>
  <si>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</si>
  <si>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</si>
  <si>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</si>
  <si>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</si>
  <si>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</si>
  <si>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</si>
  <si>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</si>
  <si>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</si>
  <si>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</si>
  <si>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</si>
  <si>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</si>
  <si>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</si>
  <si>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</si>
  <si>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</si>
  <si>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</si>
  <si>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</si>
  <si>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</si>
  <si>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</si>
  <si>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</si>
  <si>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</si>
  <si>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</si>
  <si>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</si>
  <si>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</si>
  <si>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</si>
  <si>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</si>
  <si>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</si>
  <si>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</si>
  <si>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</si>
  <si>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</si>
  <si>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</si>
  <si>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</si>
  <si>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</si>
  <si>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</si>
  <si>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</si>
  <si>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</si>
  <si>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</si>
  <si>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</si>
  <si>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</si>
  <si>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</si>
  <si>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</si>
  <si>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</si>
  <si>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</si>
  <si>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</si>
  <si>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</si>
  <si>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</si>
  <si>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</si>
  <si>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</si>
  <si>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</si>
  <si>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</si>
  <si>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</si>
  <si>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</si>
  <si>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</si>
  <si>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</si>
  <si>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</si>
  <si>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</si>
  <si>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</si>
  <si>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</si>
  <si>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</si>
  <si>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</si>
  <si>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</si>
  <si>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</si>
  <si>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</si>
  <si>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</si>
  <si>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</si>
  <si>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</si>
  <si>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</si>
  <si>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</si>
  <si>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</si>
  <si>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</si>
  <si>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</si>
  <si>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</si>
  <si>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</si>
  <si>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</si>
  <si>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</si>
  <si>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</si>
  <si>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</si>
  <si>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</si>
  <si>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</si>
  <si>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</si>
  <si>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</si>
  <si>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</si>
  <si>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</si>
  <si>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</si>
  <si>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</si>
  <si>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</si>
  <si>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</si>
  <si>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</si>
  <si>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</si>
  <si>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</si>
  <si>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</si>
  <si>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</si>
  <si>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</si>
  <si>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</si>
  <si>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</si>
  <si>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</si>
  <si>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</si>
  <si>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</si>
  <si>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</si>
  <si>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</si>
  <si>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</si>
  <si>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</si>
  <si>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</si>
  <si>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</si>
  <si>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</si>
  <si>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</si>
  <si>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</si>
  <si>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</si>
  <si>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</si>
  <si>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</si>
  <si>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</si>
  <si>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</si>
  <si>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</si>
  <si>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</si>
  <si>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</si>
  <si>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</si>
  <si>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</si>
  <si>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</si>
  <si>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</si>
  <si>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</si>
  <si>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</si>
  <si>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</si>
  <si>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</si>
  <si>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</si>
  <si>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</si>
  <si>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</si>
  <si>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</si>
  <si>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</si>
  <si>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</si>
  <si>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</si>
  <si>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</si>
  <si>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</si>
  <si>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</si>
  <si>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</si>
  <si>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</si>
  <si>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</si>
  <si>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</si>
  <si>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</si>
  <si>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</si>
  <si>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</si>
  <si>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</si>
  <si>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</si>
  <si>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</si>
  <si>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</si>
  <si>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</si>
  <si>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</si>
  <si>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</si>
  <si>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</si>
  <si>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</si>
  <si>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</si>
  <si>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</si>
  <si>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</si>
  <si>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</si>
  <si>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</si>
  <si>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</si>
  <si>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</si>
  <si>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</si>
  <si>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</si>
  <si>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</si>
  <si>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</si>
  <si>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</si>
  <si>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</si>
  <si>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</si>
  <si>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</si>
  <si>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</si>
  <si>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</si>
  <si>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</si>
  <si>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</si>
  <si>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</si>
  <si>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</si>
  <si>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</si>
  <si>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</si>
  <si>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</si>
  <si>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</si>
  <si>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</si>
  <si>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</si>
  <si>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</si>
  <si>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</si>
  <si>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</si>
  <si>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</si>
  <si>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</si>
  <si>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</si>
  <si>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</si>
  <si>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</si>
  <si>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</si>
  <si>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</si>
  <si>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</si>
  <si>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</si>
  <si>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</si>
  <si>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</si>
  <si>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</si>
  <si>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</si>
  <si>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</si>
  <si>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</si>
  <si>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</si>
  <si>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</si>
  <si>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</si>
  <si>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</si>
  <si>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</si>
  <si>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</si>
  <si>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</si>
  <si>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</si>
  <si>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</si>
  <si>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</si>
  <si>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</si>
  <si>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</si>
  <si>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</si>
  <si>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</si>
  <si>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</si>
  <si>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</si>
  <si>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</si>
  <si>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</si>
  <si>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</si>
  <si>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</si>
  <si>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</si>
  <si>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</si>
  <si>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</si>
  <si>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</si>
  <si>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</si>
  <si>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</si>
  <si>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</si>
  <si>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</si>
  <si>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</si>
  <si>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</si>
  <si>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</si>
  <si>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</si>
  <si>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</si>
  <si>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</si>
  <si>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</si>
  <si>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</si>
  <si>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</si>
  <si>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</si>
  <si>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</si>
  <si>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</si>
  <si>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</si>
  <si>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</si>
  <si>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</si>
  <si>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</si>
  <si>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</si>
  <si>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</si>
  <si>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</si>
  <si>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</si>
  <si>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</si>
  <si>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</si>
  <si>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</si>
  <si>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</si>
  <si>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</si>
  <si>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</si>
  <si>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</si>
  <si>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</si>
  <si>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</si>
  <si>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</si>
  <si>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</si>
  <si>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</si>
  <si>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</si>
  <si>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</si>
  <si>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</si>
  <si>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</si>
  <si>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</si>
  <si>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</si>
  <si>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</si>
  <si>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</si>
  <si>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</si>
  <si>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</si>
  <si>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</si>
  <si>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</si>
  <si>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</si>
  <si>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</si>
  <si>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</si>
  <si>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</si>
  <si>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</si>
  <si>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</si>
  <si>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</si>
  <si>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</si>
  <si>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</si>
  <si>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</si>
  <si>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</si>
  <si>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</si>
  <si>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</si>
  <si>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</si>
  <si>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</si>
  <si>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</si>
  <si>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</si>
  <si>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</si>
  <si>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</si>
  <si>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</si>
  <si>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</si>
  <si>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</si>
  <si>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</si>
  <si>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</si>
  <si>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</si>
  <si>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</si>
  <si>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</si>
  <si>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</si>
  <si>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</si>
  <si>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</si>
  <si>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</si>
  <si>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</si>
  <si>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</si>
  <si>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</si>
  <si>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</si>
  <si>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</si>
  <si>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</si>
  <si>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</si>
  <si>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</si>
  <si>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</si>
  <si>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</si>
  <si>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</si>
  <si>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</si>
  <si>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</si>
  <si>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</si>
  <si>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</si>
  <si>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</si>
  <si>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</si>
  <si>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</si>
  <si>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</si>
  <si>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</si>
  <si>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</si>
  <si>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</si>
  <si>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</si>
  <si>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</si>
  <si>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</si>
  <si>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</si>
  <si>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</si>
  <si>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</si>
  <si>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</si>
  <si>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</si>
  <si>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</si>
  <si>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</si>
  <si>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</si>
  <si>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</si>
  <si>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</si>
  <si>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</si>
  <si>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</si>
  <si>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</si>
  <si>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</si>
  <si>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</si>
  <si>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</si>
  <si>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</si>
  <si>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</si>
  <si>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</si>
  <si>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</si>
  <si>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</si>
  <si>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</si>
  <si>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</si>
  <si>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</si>
  <si>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</si>
  <si>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</si>
  <si>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</si>
  <si>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</si>
  <si>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</si>
  <si>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</si>
  <si>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</si>
  <si>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</si>
  <si>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</si>
  <si>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</si>
  <si>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</si>
  <si>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</si>
  <si>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</si>
  <si>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</si>
  <si>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</si>
  <si>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</si>
  <si>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</si>
  <si>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</si>
  <si>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</si>
  <si>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</si>
  <si>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</si>
  <si>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</si>
  <si>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</si>
  <si>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</si>
  <si>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</si>
  <si>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</si>
  <si>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</si>
  <si>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</si>
  <si>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</si>
  <si>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</si>
  <si>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</si>
  <si>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</si>
  <si>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</si>
  <si>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</si>
  <si>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</si>
  <si>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</si>
  <si>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</si>
  <si>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</si>
  <si>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</si>
  <si>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</si>
  <si>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</si>
  <si>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</si>
  <si>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</si>
  <si>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</si>
  <si>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</si>
  <si>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</si>
  <si>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</si>
  <si>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</si>
  <si>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</si>
  <si>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</si>
  <si>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</si>
  <si>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</si>
  <si>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</si>
  <si>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</si>
  <si>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</si>
  <si>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</si>
  <si>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</si>
  <si>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</si>
  <si>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</si>
  <si>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</si>
  <si>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</si>
  <si>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</si>
  <si>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</si>
  <si>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</si>
  <si>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</si>
  <si>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</si>
  <si>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</si>
  <si>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</si>
  <si>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</si>
  <si>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</si>
  <si>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</si>
  <si>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</si>
  <si>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</si>
  <si>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</si>
  <si>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</si>
  <si>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</si>
  <si>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</si>
  <si>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</si>
  <si>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</si>
  <si>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</si>
  <si>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</si>
  <si>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</si>
  <si>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</si>
  <si>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</si>
  <si>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</si>
  <si>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</si>
  <si>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</si>
  <si>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</si>
  <si>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</si>
  <si>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</si>
  <si>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</si>
  <si>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</si>
  <si>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</si>
  <si>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</si>
  <si>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</si>
  <si>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</si>
  <si>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</si>
  <si>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</si>
  <si>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</si>
  <si>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</si>
  <si>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</si>
  <si>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</si>
  <si>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</si>
  <si>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</si>
  <si>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</si>
  <si>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</si>
  <si>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</si>
  <si>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</si>
  <si>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</si>
  <si>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</si>
  <si>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</si>
  <si>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</si>
  <si>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</si>
  <si>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</si>
  <si>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</si>
  <si>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</si>
  <si>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</si>
  <si>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</si>
  <si>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</si>
  <si>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</si>
  <si>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</si>
  <si>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</si>
  <si>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</si>
  <si>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</si>
  <si>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</si>
  <si>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</si>
  <si>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</si>
  <si>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</si>
  <si>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</si>
  <si>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</si>
  <si>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</si>
  <si>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</si>
  <si>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</si>
  <si>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</si>
  <si>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</si>
  <si>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</si>
  <si>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</si>
  <si>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</si>
  <si>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</si>
  <si>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</si>
  <si>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</si>
  <si>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</si>
  <si>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</si>
  <si>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</si>
  <si>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</si>
  <si>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</si>
  <si>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</si>
  <si>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</si>
  <si>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</si>
  <si>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</si>
  <si>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</si>
  <si>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</si>
  <si>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</si>
  <si>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</si>
  <si>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</si>
  <si>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</si>
  <si>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</si>
  <si>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</si>
  <si>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</si>
  <si>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</si>
  <si>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</si>
  <si>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</si>
  <si>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</si>
  <si>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</si>
  <si>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</si>
  <si>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</si>
  <si>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</si>
  <si>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</si>
  <si>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</si>
  <si>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</si>
  <si>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</si>
  <si>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</si>
  <si>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</si>
  <si>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</si>
  <si>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</si>
  <si>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</si>
  <si>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</si>
  <si>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</si>
  <si>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</si>
  <si>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</si>
  <si>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</si>
  <si>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</si>
  <si>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</si>
  <si>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</si>
  <si>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</si>
  <si>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</si>
  <si>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</si>
  <si>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</si>
  <si>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</si>
  <si>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</si>
  <si>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</si>
  <si>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</si>
  <si>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</si>
  <si>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</si>
  <si>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</si>
  <si>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</si>
  <si>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</si>
  <si>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</si>
  <si>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</si>
  <si>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</si>
  <si>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</si>
  <si>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</si>
  <si>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</si>
  <si>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</si>
  <si>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</si>
  <si>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</si>
  <si>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</si>
  <si>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</si>
  <si>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</si>
  <si>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</si>
  <si>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</si>
  <si>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</si>
  <si>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</si>
  <si>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</si>
  <si>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</si>
  <si>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</si>
  <si>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</si>
  <si>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</si>
  <si>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</si>
  <si>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</si>
  <si>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</si>
  <si>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</si>
  <si>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</si>
  <si>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</si>
  <si>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</si>
  <si>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</si>
  <si>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</si>
  <si>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</si>
  <si>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</si>
  <si>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</si>
  <si>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</si>
  <si>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</si>
  <si>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</si>
  <si>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</si>
  <si>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</si>
  <si>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</si>
  <si>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</si>
  <si>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</si>
  <si>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</si>
  <si>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</si>
  <si>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</si>
  <si>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</si>
  <si>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</si>
  <si>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</si>
  <si>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</si>
  <si>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</si>
  <si>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</si>
  <si>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</si>
  <si>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</si>
  <si>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</si>
  <si>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</si>
  <si>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</si>
  <si>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</si>
  <si>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</si>
  <si>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</si>
  <si>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</si>
  <si>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</si>
  <si>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</si>
  <si>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</si>
  <si>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</si>
  <si>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</si>
  <si>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</si>
  <si>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</si>
  <si>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</si>
  <si>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</si>
  <si>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</si>
  <si>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</si>
  <si>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</si>
  <si>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</si>
  <si>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</si>
  <si>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</si>
  <si>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</si>
  <si>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</si>
  <si>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</si>
  <si>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</si>
  <si>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</si>
  <si>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</si>
  <si>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</si>
  <si>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</si>
  <si>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</si>
  <si>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</si>
  <si>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</si>
  <si>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</si>
  <si>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</si>
  <si>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</si>
  <si>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</si>
  <si>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</si>
  <si>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</si>
  <si>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</si>
  <si>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</si>
  <si>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</si>
  <si>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</si>
  <si>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</si>
  <si>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</si>
  <si>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</si>
  <si>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</si>
  <si>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</si>
  <si>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</si>
  <si>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</si>
  <si>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</si>
  <si>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</si>
  <si>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</si>
  <si>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</si>
  <si>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</si>
  <si>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</si>
  <si>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</si>
  <si>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</si>
  <si>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</si>
  <si>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</si>
  <si>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</si>
  <si>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</si>
  <si>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</si>
  <si>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</si>
  <si>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</si>
  <si>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</si>
  <si>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</si>
  <si>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</si>
  <si>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</si>
  <si>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</si>
  <si>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</si>
  <si>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</si>
  <si>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</si>
  <si>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</si>
  <si>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</si>
  <si>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</si>
  <si>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</si>
  <si>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</si>
  <si>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</si>
  <si>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</si>
  <si>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</si>
  <si>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</si>
  <si>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</si>
  <si>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</si>
  <si>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</si>
  <si>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</si>
  <si>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</si>
  <si>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</si>
  <si>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</si>
  <si>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</si>
  <si>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</si>
  <si>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</si>
  <si>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</si>
  <si>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</si>
  <si>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</si>
  <si>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</si>
  <si>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</si>
  <si>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</si>
  <si>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</si>
  <si>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</si>
  <si>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</si>
  <si>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</si>
  <si>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</si>
  <si>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</si>
  <si>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</si>
  <si>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</si>
  <si>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</si>
  <si>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</si>
  <si>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</si>
  <si>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</si>
  <si>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</si>
  <si>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</si>
  <si>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</si>
  <si>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</si>
  <si>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</si>
  <si>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</si>
  <si>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</si>
  <si>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</si>
  <si>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</si>
  <si>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</si>
  <si>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</si>
  <si>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</si>
  <si>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</si>
  <si>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</si>
  <si>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</si>
  <si>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</si>
  <si>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</si>
  <si>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</si>
  <si>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</si>
  <si>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</si>
  <si>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</si>
  <si>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</si>
  <si>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</si>
  <si>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</si>
  <si>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</si>
  <si>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</si>
  <si>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</si>
  <si>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</si>
  <si>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</si>
  <si>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</si>
  <si>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</si>
  <si>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</si>
  <si>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</si>
  <si>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</si>
  <si>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</si>
  <si>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</si>
  <si>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</si>
  <si>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</si>
  <si>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</si>
  <si>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</si>
  <si>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</si>
  <si>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</si>
  <si>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</si>
  <si>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</si>
  <si>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</si>
  <si>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</si>
  <si>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</si>
  <si>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</si>
  <si>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</si>
  <si>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</si>
  <si>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</si>
  <si>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</si>
  <si>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</si>
  <si>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</si>
  <si>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</si>
  <si>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</si>
  <si>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</si>
  <si>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</si>
  <si>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</si>
  <si>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</si>
  <si>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</si>
  <si>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</si>
  <si>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</si>
  <si>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</si>
  <si>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</si>
  <si>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</si>
  <si>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</si>
  <si>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</si>
  <si>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</si>
  <si>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</si>
  <si>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</si>
  <si>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</si>
  <si>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</si>
  <si>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</si>
  <si>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</si>
  <si>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</si>
  <si>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</si>
  <si>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</si>
  <si>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</si>
  <si>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</si>
  <si>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</si>
  <si>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</si>
  <si>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</si>
  <si>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</si>
  <si>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</si>
  <si>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</si>
  <si>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</si>
  <si>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</si>
  <si>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</si>
  <si>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</si>
  <si>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</si>
  <si>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</si>
  <si>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</si>
  <si>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</si>
  <si>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</si>
  <si>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</si>
  <si>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</si>
  <si>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</si>
  <si>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</si>
  <si>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</si>
  <si>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</si>
  <si>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</si>
  <si>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</si>
  <si>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</si>
  <si>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</si>
  <si>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</si>
  <si>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</si>
  <si>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</si>
  <si>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</si>
  <si>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</si>
  <si>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</si>
  <si>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</si>
  <si>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</si>
  <si>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</si>
  <si>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</si>
  <si>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</si>
  <si>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</si>
  <si>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</si>
  <si>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</si>
  <si>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</si>
  <si>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</si>
  <si>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</si>
  <si>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</si>
  <si>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</si>
  <si>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</si>
  <si>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</si>
  <si>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</si>
  <si>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</si>
  <si>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</si>
  <si>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</si>
  <si>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</si>
  <si>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</si>
  <si>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</si>
  <si>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</si>
  <si>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</si>
  <si>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</si>
  <si>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</si>
  <si>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</si>
  <si>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</si>
  <si>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</si>
  <si>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</si>
  <si>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</si>
  <si>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</si>
  <si>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</si>
  <si>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</si>
  <si>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</si>
  <si>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</si>
  <si>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</si>
  <si>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</si>
  <si>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</si>
  <si>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</si>
  <si>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</si>
  <si>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</si>
  <si>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</si>
  <si>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</si>
  <si>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</si>
  <si>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</si>
  <si>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</si>
  <si>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</si>
  <si>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</si>
  <si>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</si>
  <si>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</si>
  <si>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</si>
  <si>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</si>
  <si>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</si>
  <si>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</si>
  <si>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</si>
  <si>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</si>
  <si>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</si>
  <si>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</si>
  <si>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</si>
  <si>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</si>
  <si>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</si>
  <si>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</si>
  <si>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</si>
  <si>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</si>
  <si>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</si>
  <si>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</si>
  <si>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</si>
  <si>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</si>
  <si>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</si>
  <si>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</si>
  <si>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</si>
  <si>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</si>
  <si>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</si>
  <si>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</si>
  <si>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</si>
  <si>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</si>
  <si>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</si>
  <si>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</si>
  <si>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</si>
  <si>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</si>
  <si>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</si>
  <si>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</si>
  <si>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</si>
  <si>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</si>
  <si>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</si>
  <si>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</si>
  <si>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</si>
  <si>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</si>
  <si>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</si>
  <si>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</si>
  <si>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</si>
  <si>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</si>
  <si>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</si>
  <si>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</si>
  <si>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</si>
  <si>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</si>
  <si>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</si>
  <si>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</si>
  <si>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</si>
  <si>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</si>
  <si>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</si>
  <si>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</si>
  <si>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</si>
  <si>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</si>
  <si>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</si>
  <si>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</si>
  <si>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</si>
  <si>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</si>
  <si>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</si>
  <si>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</si>
  <si>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</si>
  <si>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</si>
  <si>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</si>
  <si>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</si>
  <si>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</si>
  <si>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</si>
  <si>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</si>
  <si>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</si>
  <si>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</si>
  <si>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</si>
  <si>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</si>
  <si>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</si>
  <si>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</si>
  <si>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</si>
  <si>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</si>
  <si>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</si>
  <si>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</si>
  <si>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</si>
  <si>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</si>
  <si>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</si>
  <si>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</si>
  <si>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</si>
  <si>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</si>
  <si>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</si>
  <si>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</si>
  <si>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</si>
  <si>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</si>
  <si>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</si>
  <si>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</si>
  <si>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</si>
  <si>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</si>
  <si>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</si>
  <si>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</si>
  <si>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</si>
  <si>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</si>
  <si>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</si>
  <si>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</si>
  <si>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</si>
  <si>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</si>
  <si>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</si>
  <si>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</si>
  <si>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</si>
  <si>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</si>
  <si>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</si>
  <si>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</si>
  <si>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</si>
  <si>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</si>
  <si>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</si>
  <si>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</si>
  <si>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</si>
  <si>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</si>
  <si>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</si>
  <si>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</si>
  <si>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</si>
  <si>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</si>
  <si>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</si>
  <si>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</si>
  <si>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</si>
  <si>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</si>
  <si>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</si>
  <si>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</si>
  <si>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</si>
  <si>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</si>
  <si>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</si>
  <si>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</si>
  <si>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</si>
  <si>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</si>
  <si>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</si>
  <si>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</si>
  <si>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</si>
  <si>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</si>
  <si>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</si>
  <si>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</si>
  <si>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</si>
  <si>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</si>
  <si>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</si>
  <si>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</si>
  <si>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</si>
  <si>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</si>
  <si>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</si>
  <si>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</si>
  <si>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</si>
  <si>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</si>
  <si>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</si>
  <si>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</si>
  <si>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</si>
  <si>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</si>
  <si>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</si>
  <si>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</si>
  <si>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</si>
  <si>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</si>
  <si>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</si>
  <si>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</si>
  <si>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</si>
  <si>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</si>
  <si>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</si>
  <si>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</si>
  <si>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</si>
  <si>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</si>
  <si>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</si>
  <si>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</si>
  <si>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</si>
  <si>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</si>
  <si>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</si>
  <si>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</si>
  <si>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</si>
  <si>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</si>
  <si>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</si>
  <si>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</si>
  <si>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</si>
  <si>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</si>
  <si>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</si>
  <si>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</si>
  <si>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</si>
  <si>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</si>
  <si>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</si>
  <si>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</si>
  <si>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</si>
  <si>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</si>
  <si>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</si>
  <si>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</si>
  <si>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</si>
  <si>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</si>
  <si>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</si>
  <si>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</si>
  <si>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</si>
  <si>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</si>
  <si>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</si>
  <si>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</si>
  <si>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</si>
  <si>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</si>
  <si>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</si>
  <si>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</si>
  <si>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</si>
  <si>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</si>
  <si>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</si>
  <si>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</si>
  <si>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</si>
  <si>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</si>
  <si>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</si>
  <si>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</si>
  <si>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</si>
  <si>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</si>
  <si>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</si>
  <si>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</si>
  <si>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</si>
  <si>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</si>
  <si>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</si>
  <si>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</si>
  <si>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</si>
  <si>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</si>
  <si>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</si>
  <si>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</si>
  <si>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</si>
  <si>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</si>
  <si>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</si>
  <si>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</si>
  <si>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</si>
  <si>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</si>
  <si>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</si>
  <si>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</si>
  <si>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</si>
  <si>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</si>
  <si>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</si>
  <si>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</si>
  <si>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</si>
  <si>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</si>
  <si>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</si>
  <si>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</si>
  <si>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</si>
  <si>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</si>
  <si>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</si>
  <si>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</si>
  <si>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</si>
  <si>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</si>
  <si>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</si>
  <si>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</si>
  <si>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</si>
  <si>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</si>
  <si>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</si>
  <si>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</si>
  <si>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</si>
  <si>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</si>
  <si>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</si>
  <si>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</si>
  <si>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</si>
  <si>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</si>
  <si>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</si>
  <si>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</si>
  <si>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</si>
  <si>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</si>
  <si>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</si>
  <si>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</si>
  <si>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</si>
  <si>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</si>
  <si>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</si>
  <si>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</si>
  <si>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</si>
  <si>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</si>
  <si>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</si>
  <si>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</si>
  <si>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</si>
  <si>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</si>
  <si>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</si>
  <si>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</si>
  <si>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</si>
  <si>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</si>
  <si>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</si>
  <si>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</si>
  <si>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</si>
  <si>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</si>
  <si>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</si>
  <si>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</si>
  <si>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</si>
  <si>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</si>
  <si>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</si>
  <si>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</si>
  <si>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</si>
  <si>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</si>
  <si>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</si>
  <si>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</si>
  <si>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</si>
  <si>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</si>
  <si>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</si>
  <si>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</si>
  <si>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</si>
  <si>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</si>
  <si>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</si>
  <si>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</si>
  <si>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</si>
  <si>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</si>
  <si>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</si>
  <si>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</si>
  <si>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</si>
  <si>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</si>
  <si>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</si>
  <si>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</si>
  <si>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</si>
  <si>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</si>
  <si>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</si>
  <si>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</si>
  <si>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</si>
  <si>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</si>
  <si>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</si>
  <si>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</si>
  <si>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</si>
  <si>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</si>
  <si>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</si>
  <si>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</si>
  <si>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</si>
  <si>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</si>
  <si>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</si>
  <si>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</si>
  <si>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</si>
  <si>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</si>
  <si>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</si>
  <si>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</si>
  <si>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</si>
  <si>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</si>
  <si>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</si>
  <si>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</si>
  <si>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</si>
  <si>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</si>
  <si>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</si>
  <si>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</si>
  <si>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</si>
  <si>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</si>
  <si>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</si>
  <si>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</si>
  <si>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</si>
  <si>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</si>
  <si>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</si>
  <si>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</si>
  <si>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</si>
  <si>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</si>
  <si>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</si>
  <si>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</si>
  <si>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</si>
  <si>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</si>
  <si>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</si>
  <si>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</si>
  <si>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</si>
  <si>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</si>
  <si>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</si>
  <si>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</si>
  <si>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</si>
  <si>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</si>
  <si>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</si>
  <si>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</si>
  <si>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</si>
  <si>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</si>
  <si>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</si>
  <si>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</si>
  <si>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</si>
  <si>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</si>
  <si>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</si>
  <si>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</si>
  <si>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</si>
  <si>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</si>
  <si>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</si>
  <si>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</si>
  <si>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</si>
  <si>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</si>
  <si>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</si>
  <si>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</si>
  <si>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</si>
  <si>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</si>
  <si>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</si>
  <si>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</si>
  <si>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</si>
  <si>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</si>
  <si>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</si>
  <si>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</si>
  <si>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</si>
  <si>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</si>
  <si>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</si>
  <si>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</si>
  <si>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</si>
  <si>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</si>
  <si>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</si>
  <si>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</si>
  <si>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</si>
  <si>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</si>
  <si>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</si>
  <si>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</si>
  <si>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</si>
  <si>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</si>
  <si>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</si>
  <si>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</si>
  <si>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</si>
  <si>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</si>
  <si>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</si>
  <si>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</si>
  <si>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</si>
  <si>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</si>
  <si>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</si>
  <si>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</si>
  <si>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</si>
  <si>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</si>
  <si>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</si>
  <si>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</si>
  <si>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</si>
  <si>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</si>
  <si>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</si>
  <si>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</si>
  <si>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</si>
  <si>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</si>
  <si>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</si>
  <si>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</si>
  <si>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</si>
  <si>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</si>
  <si>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</si>
  <si>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</si>
  <si>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</si>
  <si>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</si>
  <si>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</si>
  <si>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</si>
  <si>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</si>
  <si>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</si>
  <si>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</si>
  <si>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</si>
  <si>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</si>
  <si>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</si>
  <si>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</si>
  <si>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</si>
  <si>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</si>
  <si>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</si>
  <si>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</si>
  <si>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</si>
  <si>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</si>
  <si>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</si>
  <si>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</si>
  <si>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</si>
  <si>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</si>
  <si>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</si>
  <si>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</si>
  <si>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</si>
  <si>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</si>
  <si>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</si>
  <si>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</si>
  <si>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</si>
  <si>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</si>
  <si>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</si>
  <si>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</si>
  <si>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</si>
  <si>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</si>
  <si>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</si>
  <si>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</si>
  <si>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</si>
  <si>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</si>
  <si>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</si>
  <si>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</si>
  <si>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</si>
  <si>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</si>
  <si>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</si>
  <si>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</si>
  <si>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</si>
  <si>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</si>
  <si>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</si>
  <si>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</si>
  <si>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</si>
  <si>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</si>
  <si>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</si>
  <si>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</si>
  <si>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</si>
  <si>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</si>
  <si>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</si>
  <si>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</si>
  <si>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</si>
  <si>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</si>
  <si>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</si>
  <si>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</si>
  <si>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</si>
  <si>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</si>
  <si>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</si>
  <si>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</si>
  <si>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</si>
  <si>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</si>
  <si>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</si>
  <si>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</si>
  <si>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</si>
  <si>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</si>
  <si>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</si>
  <si>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</si>
  <si>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</si>
  <si>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</si>
  <si>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</si>
  <si>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</si>
  <si>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</si>
  <si>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</si>
  <si>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</si>
  <si>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</si>
  <si>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</si>
  <si>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</si>
  <si>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</si>
  <si>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</si>
  <si>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</si>
  <si>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</si>
  <si>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</si>
  <si>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</si>
  <si>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</si>
  <si>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</si>
  <si>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</si>
  <si>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</si>
  <si>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</si>
  <si>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</si>
  <si>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</si>
  <si>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</si>
  <si>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</si>
  <si>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</si>
  <si>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</si>
  <si>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</si>
  <si>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</si>
  <si>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</si>
  <si>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</si>
  <si>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</si>
  <si>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</si>
  <si>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</si>
  <si>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</si>
  <si>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</si>
  <si>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</si>
  <si>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</si>
  <si>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</si>
  <si>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</si>
  <si>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</si>
  <si>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</si>
  <si>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</si>
  <si>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</si>
  <si>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</si>
  <si>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</si>
  <si>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</si>
  <si>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</si>
  <si>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</si>
  <si>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</si>
  <si>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</si>
  <si>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</si>
  <si>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</si>
  <si>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</si>
  <si>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</si>
  <si>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</si>
  <si>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</si>
  <si>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</si>
  <si>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</si>
  <si>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</si>
  <si>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</si>
  <si>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</si>
  <si>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</si>
  <si>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</si>
  <si>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</si>
  <si>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</si>
  <si>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</si>
  <si>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</si>
  <si>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</si>
  <si>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</si>
  <si>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</si>
  <si>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</si>
  <si>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</si>
  <si>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</si>
  <si>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</si>
  <si>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</si>
  <si>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</si>
  <si>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</si>
  <si>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</si>
  <si>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</si>
  <si>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</si>
  <si>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</si>
  <si>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</si>
  <si>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</si>
  <si>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</si>
  <si>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</si>
  <si>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</si>
  <si>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</si>
  <si>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</si>
  <si>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</si>
  <si>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</si>
  <si>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</si>
  <si>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</si>
  <si>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</si>
  <si>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</si>
  <si>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</si>
  <si>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</si>
  <si>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</si>
  <si>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</si>
  <si>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</si>
  <si>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</si>
  <si>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</si>
  <si>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</si>
  <si>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</si>
  <si>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</si>
  <si>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</si>
  <si>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</si>
  <si>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</si>
  <si>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</si>
  <si>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</si>
  <si>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</si>
  <si>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</si>
  <si>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</si>
  <si>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</si>
  <si>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</si>
  <si>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</si>
  <si>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</si>
  <si>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</si>
  <si>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</si>
  <si>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</si>
  <si>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</si>
  <si>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</si>
  <si>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</si>
  <si>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</si>
  <si>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</si>
  <si>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</si>
  <si>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</si>
  <si>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</si>
  <si>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</si>
  <si>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</si>
  <si>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</si>
  <si>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</si>
  <si>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</si>
  <si>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</si>
  <si>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</si>
  <si>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</si>
  <si>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</si>
  <si>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</si>
  <si>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</si>
  <si>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</si>
  <si>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</si>
  <si>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</si>
  <si>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</si>
  <si>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</si>
  <si>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</si>
  <si>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</si>
  <si>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</si>
  <si>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</si>
  <si>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</si>
  <si>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</si>
  <si>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</si>
  <si>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</si>
  <si>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</si>
  <si>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</si>
  <si>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</si>
  <si>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</si>
  <si>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</si>
  <si>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</si>
  <si>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</si>
  <si>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</si>
  <si>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</si>
  <si>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</si>
  <si>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</si>
  <si>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</si>
  <si>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</si>
  <si>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</si>
  <si>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</si>
  <si>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</si>
  <si>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</si>
  <si>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</si>
  <si>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</si>
  <si>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</si>
  <si>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</si>
  <si>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</si>
  <si>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</si>
  <si>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</si>
  <si>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</si>
  <si>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</si>
  <si>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</si>
  <si>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</si>
  <si>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</si>
  <si>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</si>
  <si>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</si>
  <si>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</si>
  <si>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</si>
  <si>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</si>
  <si>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</si>
  <si>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</si>
  <si>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</si>
  <si>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</si>
  <si>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</si>
  <si>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</si>
  <si>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</si>
  <si>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</si>
  <si>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</si>
  <si>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</si>
  <si>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</si>
  <si>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</si>
  <si>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</si>
  <si>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</si>
  <si>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</si>
  <si>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</si>
  <si>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</si>
  <si>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</si>
  <si>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</si>
  <si>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</si>
  <si>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</si>
  <si>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</si>
  <si>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</si>
  <si>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</si>
  <si>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</si>
  <si>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</si>
  <si>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</si>
  <si>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</si>
  <si>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</si>
  <si>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</si>
  <si>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</si>
  <si>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</si>
  <si>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</si>
  <si>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</si>
  <si>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</si>
  <si>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</si>
  <si>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</si>
  <si>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</si>
  <si>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</si>
  <si>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</si>
  <si>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</si>
  <si>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</si>
  <si>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</si>
  <si>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</si>
  <si>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</si>
  <si>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</si>
  <si>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</si>
  <si>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</si>
  <si>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</si>
  <si>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</si>
  <si>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</si>
  <si>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</si>
  <si>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</si>
  <si>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</si>
  <si>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</si>
  <si>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</si>
  <si>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</si>
  <si>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</si>
  <si>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</si>
  <si>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</si>
  <si>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</si>
  <si>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</si>
  <si>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</si>
  <si>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</si>
  <si>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</si>
  <si>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</si>
  <si>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</si>
  <si>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</si>
  <si>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</si>
  <si>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</si>
  <si>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</si>
  <si>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</si>
  <si>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</si>
  <si>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</si>
  <si>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</si>
  <si>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</si>
  <si>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</si>
  <si>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</si>
  <si>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</si>
  <si>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</si>
  <si>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</si>
  <si>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</si>
  <si>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</si>
  <si>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</si>
  <si>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</si>
  <si>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</si>
  <si>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</si>
  <si>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</si>
  <si>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</si>
  <si>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</si>
  <si>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</si>
  <si>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</si>
  <si>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</si>
  <si>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</si>
  <si>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</si>
  <si>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</si>
  <si>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</si>
  <si>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</si>
  <si>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</si>
  <si>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</si>
  <si>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</si>
  <si>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</si>
  <si>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</si>
  <si>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</si>
  <si>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</si>
  <si>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</si>
  <si>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</si>
  <si>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</si>
  <si>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</si>
  <si>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</si>
  <si>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</si>
  <si>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</si>
  <si>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</si>
  <si>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</si>
  <si>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</si>
  <si>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</si>
  <si>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</si>
  <si>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</si>
  <si>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</si>
  <si>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</si>
  <si>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</si>
  <si>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</si>
  <si>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</si>
  <si>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</si>
  <si>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</si>
  <si>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</si>
  <si>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</si>
  <si>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</si>
  <si>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</si>
  <si>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</si>
  <si>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</si>
  <si>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</si>
  <si>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</si>
  <si>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</si>
  <si>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</si>
  <si>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</si>
  <si>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</si>
  <si>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</si>
  <si>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</si>
  <si>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</si>
  <si>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</si>
  <si>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</si>
  <si>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</si>
  <si>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</si>
  <si>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</si>
  <si>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</si>
  <si>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</si>
  <si>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</si>
  <si>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</si>
  <si>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</si>
  <si>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</si>
  <si>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</si>
  <si>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</si>
  <si>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</si>
  <si>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</si>
  <si>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</si>
  <si>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</si>
  <si>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</si>
  <si>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</si>
  <si>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</si>
  <si>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</si>
  <si>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</si>
  <si>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</si>
  <si>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</si>
  <si>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</si>
  <si>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</si>
  <si>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</si>
  <si>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</si>
  <si>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</si>
  <si>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</si>
  <si>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</si>
  <si>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</si>
  <si>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</si>
  <si>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</si>
  <si>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</si>
  <si>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</si>
  <si>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</si>
  <si>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</si>
  <si>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</si>
  <si>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</si>
  <si>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</si>
  <si>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</si>
  <si>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</si>
  <si>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</si>
  <si>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</si>
  <si>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</si>
  <si>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</si>
  <si>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</si>
  <si>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</si>
  <si>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</si>
  <si>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</si>
  <si>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</si>
  <si>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</si>
  <si>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</si>
  <si>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</si>
  <si>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</si>
  <si>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</si>
  <si>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</si>
  <si>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</si>
  <si>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</si>
  <si>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</si>
  <si>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</si>
  <si>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</si>
  <si>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</si>
  <si>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</si>
  <si>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</si>
  <si>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</si>
  <si>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</si>
  <si>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</si>
  <si>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</si>
  <si>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</si>
  <si>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</si>
  <si>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</si>
  <si>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</si>
  <si>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</si>
  <si>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</si>
  <si>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</si>
  <si>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</si>
  <si>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</si>
  <si>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</si>
  <si>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</si>
  <si>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</si>
  <si>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</si>
  <si>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</si>
  <si>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</si>
  <si>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</si>
  <si>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</si>
  <si>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</si>
  <si>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</si>
  <si>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</si>
  <si>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</si>
  <si>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</si>
  <si>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</si>
  <si>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</si>
  <si>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</si>
  <si>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</si>
  <si>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</si>
  <si>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</si>
  <si>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</si>
  <si>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</si>
  <si>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</si>
  <si>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</si>
  <si>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</si>
  <si>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</si>
  <si>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</si>
  <si>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</si>
  <si>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</si>
  <si>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</si>
  <si>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</si>
  <si>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</si>
  <si>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</si>
  <si>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</si>
  <si>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</si>
  <si>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</si>
  <si>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</si>
  <si>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</si>
  <si>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</si>
  <si>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</si>
  <si>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</si>
  <si>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</si>
  <si>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</si>
  <si>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</si>
  <si>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</si>
  <si>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</si>
  <si>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</si>
  <si>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</si>
  <si>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</si>
  <si>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</si>
  <si>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</si>
  <si>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</si>
  <si>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</si>
  <si>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</si>
  <si>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</si>
  <si>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</si>
  <si>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</si>
  <si>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</si>
  <si>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</si>
  <si>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</si>
  <si>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</si>
  <si>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</si>
  <si>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</si>
  <si>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</si>
  <si>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</si>
  <si>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</si>
  <si>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</si>
  <si>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</si>
  <si>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</si>
  <si>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</si>
  <si>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</si>
  <si>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</si>
  <si>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</si>
  <si>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</si>
  <si>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</si>
  <si>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</si>
  <si>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</si>
  <si>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</si>
  <si>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</si>
  <si>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</si>
  <si>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</si>
  <si>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</si>
  <si>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</si>
  <si>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</si>
  <si>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</si>
  <si>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</si>
  <si>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</si>
  <si>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</si>
  <si>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</si>
  <si>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</si>
  <si>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</si>
  <si>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</si>
  <si>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</si>
  <si>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</si>
  <si>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</si>
  <si>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</si>
  <si>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</si>
  <si>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</si>
  <si>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</si>
  <si>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</si>
  <si>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</si>
  <si>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</si>
  <si>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</si>
  <si>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</si>
  <si>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</si>
  <si>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</si>
  <si>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</si>
  <si>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</si>
  <si>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</si>
  <si>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</si>
  <si>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</si>
  <si>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</si>
  <si>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</si>
  <si>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</si>
  <si>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</si>
  <si>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</si>
  <si>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</si>
  <si>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</si>
  <si>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</si>
  <si>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</si>
  <si>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</si>
  <si>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</si>
  <si>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</si>
  <si>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</si>
  <si>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</si>
  <si>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</si>
  <si>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</si>
  <si>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</si>
  <si>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</si>
  <si>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</si>
  <si>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</si>
  <si>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</si>
  <si>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</si>
  <si>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</si>
  <si>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</si>
  <si>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</si>
  <si>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</si>
  <si>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</si>
  <si>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</si>
  <si>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</si>
  <si>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</si>
  <si>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</si>
  <si>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</si>
  <si>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</si>
  <si>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</si>
  <si>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</si>
  <si>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</si>
  <si>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</si>
  <si>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</si>
  <si>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</si>
  <si>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</si>
  <si>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</si>
  <si>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</si>
  <si>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</si>
  <si>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</si>
  <si>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</si>
  <si>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</si>
  <si>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</si>
  <si>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</si>
  <si>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</si>
  <si>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</si>
  <si>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</si>
  <si>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</si>
  <si>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</si>
  <si>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</si>
  <si>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</si>
  <si>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</si>
  <si>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</si>
  <si>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</si>
  <si>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</si>
  <si>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</si>
  <si>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</si>
  <si>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</si>
  <si>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</si>
  <si>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</si>
  <si>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</si>
  <si>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</si>
  <si>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</si>
  <si>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</si>
  <si>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</si>
  <si>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</si>
  <si>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</si>
  <si>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</si>
  <si>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</si>
  <si>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</si>
  <si>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</si>
  <si>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</si>
  <si>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</si>
  <si>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</si>
  <si>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</si>
  <si>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</si>
  <si>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</si>
  <si>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</si>
  <si>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</si>
  <si>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</si>
  <si>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</si>
  <si>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</si>
  <si>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</si>
  <si>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</si>
  <si>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</si>
  <si>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</si>
  <si>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</si>
  <si>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</si>
  <si>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</si>
  <si>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</si>
  <si>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</si>
  <si>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</si>
  <si>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</si>
  <si>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</si>
  <si>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</si>
  <si>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</si>
  <si>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</si>
  <si>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</si>
  <si>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</si>
  <si>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</si>
  <si>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</si>
  <si>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</si>
  <si>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</si>
  <si>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</si>
  <si>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</si>
  <si>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</si>
  <si>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</si>
  <si>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</si>
  <si>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</si>
  <si>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</si>
  <si>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</si>
  <si>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</si>
  <si>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</si>
  <si>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</si>
  <si>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</si>
  <si>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</si>
  <si>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</si>
  <si>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</si>
  <si>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</si>
  <si>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</si>
  <si>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</si>
  <si>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</si>
  <si>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</si>
  <si>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</si>
  <si>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</si>
  <si>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</si>
  <si>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</si>
  <si>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</si>
  <si>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</si>
  <si>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</si>
  <si>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</si>
  <si>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</si>
  <si>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</si>
  <si>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</si>
  <si>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</si>
  <si>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</si>
  <si>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</si>
  <si>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</si>
  <si>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</si>
  <si>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</si>
  <si>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</si>
  <si>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</si>
  <si>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</si>
  <si>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</si>
  <si>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</si>
  <si>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</si>
  <si>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</si>
  <si>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</si>
  <si>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</si>
  <si>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</si>
  <si>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</si>
  <si>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</si>
  <si>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</si>
  <si>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</si>
  <si>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</si>
  <si>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</si>
  <si>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</si>
  <si>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</si>
  <si>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</si>
  <si>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</si>
  <si>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</si>
  <si>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</si>
  <si>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</si>
  <si>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</si>
  <si>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</si>
  <si>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</si>
  <si>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</si>
  <si>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</si>
  <si>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</si>
  <si>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</si>
  <si>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</si>
  <si>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</si>
  <si>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</si>
  <si>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</si>
  <si>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</si>
  <si>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</si>
  <si>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</si>
  <si>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</si>
  <si>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</si>
  <si>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</si>
  <si>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</si>
  <si>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</si>
  <si>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</si>
  <si>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</si>
  <si>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</si>
  <si>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</si>
  <si>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</si>
  <si>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</si>
  <si>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</si>
  <si>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</si>
  <si>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</si>
  <si>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</si>
  <si>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</si>
  <si>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</si>
  <si>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</si>
  <si>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</si>
  <si>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</si>
  <si>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</si>
  <si>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</si>
  <si>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</si>
  <si>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</si>
  <si>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</si>
  <si>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</si>
  <si>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</si>
  <si>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</si>
  <si>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</si>
  <si>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</si>
  <si>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</si>
  <si>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</si>
  <si>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</si>
  <si>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</si>
  <si>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</si>
  <si>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</si>
  <si>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</si>
  <si>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</si>
  <si>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</si>
  <si>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</si>
  <si>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</si>
  <si>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</si>
  <si>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</si>
  <si>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</si>
  <si>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</si>
  <si>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</si>
  <si>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</si>
  <si>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</si>
  <si>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</si>
  <si>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</si>
  <si>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</si>
  <si>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</si>
  <si>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</si>
  <si>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</si>
  <si>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</si>
  <si>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</si>
  <si>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</si>
  <si>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</si>
  <si>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</si>
  <si>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</si>
  <si>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</si>
  <si>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</si>
  <si>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</si>
  <si>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</si>
  <si>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</si>
  <si>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</si>
  <si>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</si>
  <si>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</si>
  <si>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</si>
  <si>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</si>
  <si>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</si>
  <si>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</si>
  <si>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</si>
  <si>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</si>
  <si>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</si>
  <si>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</si>
  <si>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</si>
  <si>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</si>
  <si>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</si>
  <si>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</si>
  <si>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</si>
  <si>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</si>
  <si>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</si>
  <si>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</si>
  <si>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</si>
  <si>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</si>
  <si>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</si>
  <si>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</si>
  <si>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</si>
  <si>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</si>
  <si>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</si>
  <si>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</si>
  <si>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</si>
  <si>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</si>
  <si>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</si>
  <si>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</si>
  <si>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</si>
  <si>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</si>
  <si>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</si>
  <si>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</si>
  <si>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</si>
  <si>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</si>
  <si>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</si>
  <si>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</si>
  <si>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</si>
  <si>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</si>
  <si>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</si>
  <si>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</si>
  <si>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</si>
  <si>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</si>
  <si>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</si>
  <si>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</si>
  <si>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</si>
  <si>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</si>
  <si>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</si>
  <si>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</si>
  <si>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</si>
  <si>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</si>
  <si>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</si>
  <si>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</si>
  <si>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</si>
  <si>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</si>
  <si>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</si>
  <si>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</si>
  <si>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</si>
  <si>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</si>
  <si>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</si>
  <si>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</si>
  <si>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</si>
  <si>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</si>
  <si>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</si>
  <si>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</si>
  <si>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</si>
  <si>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</si>
  <si>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</si>
  <si>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</si>
  <si>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</si>
  <si>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</si>
  <si>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</si>
  <si>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</si>
  <si>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</si>
  <si>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</si>
  <si>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</si>
  <si>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</si>
  <si>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</si>
  <si>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</si>
  <si>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</si>
  <si>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</si>
  <si>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</si>
  <si>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</si>
  <si>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</si>
  <si>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</si>
  <si>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</si>
  <si>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</si>
  <si>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</si>
  <si>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</si>
  <si>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</si>
  <si>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</si>
  <si>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</si>
  <si>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</si>
  <si>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</si>
  <si>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</si>
  <si>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</si>
  <si>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</si>
  <si>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</si>
  <si>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</si>
  <si>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</si>
  <si>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</si>
  <si>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</si>
  <si>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</si>
  <si>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</si>
  <si>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</si>
  <si>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</si>
  <si>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</si>
  <si>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</si>
  <si>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</si>
  <si>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</si>
  <si>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</si>
  <si>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</si>
  <si>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</si>
  <si>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</si>
  <si>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</si>
  <si>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</si>
  <si>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</si>
  <si>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</si>
  <si>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</si>
  <si>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</si>
  <si>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</si>
  <si>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</si>
  <si>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</si>
  <si>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</si>
  <si>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</si>
  <si>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</si>
  <si>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</si>
  <si>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</si>
  <si>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</si>
  <si>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</si>
  <si>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</si>
  <si>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</si>
  <si>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</si>
  <si>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</si>
  <si>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</si>
  <si>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</si>
  <si>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</si>
  <si>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</si>
  <si>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</si>
  <si>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</si>
  <si>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</si>
  <si>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</si>
  <si>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</si>
  <si>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</si>
  <si>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</si>
  <si>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</si>
  <si>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</si>
  <si>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</si>
  <si>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</si>
  <si>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</si>
  <si>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</si>
  <si>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</si>
  <si>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</si>
  <si>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</si>
  <si>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</si>
  <si>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</si>
  <si>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</si>
  <si>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</si>
  <si>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</si>
  <si>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</si>
  <si>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</si>
  <si>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</si>
  <si>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</si>
  <si>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</si>
  <si>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</si>
  <si>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</si>
  <si>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</si>
  <si>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</si>
  <si>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</si>
  <si>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</si>
  <si>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</si>
  <si>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</si>
  <si>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</si>
  <si>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</si>
  <si>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</si>
  <si>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</si>
  <si>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</si>
  <si>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</si>
  <si>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</si>
  <si>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</si>
  <si>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</si>
  <si>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</si>
  <si>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</si>
  <si>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</si>
  <si>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</si>
  <si>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</si>
  <si>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</si>
  <si>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</si>
  <si>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</si>
  <si>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</si>
  <si>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</si>
  <si>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</si>
  <si>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</si>
  <si>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</si>
  <si>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</si>
  <si>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</si>
  <si>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</si>
  <si>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</si>
  <si>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</si>
  <si>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</si>
  <si>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</si>
  <si>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</si>
  <si>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</si>
  <si>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</si>
  <si>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</si>
  <si>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</si>
  <si>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</si>
  <si>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</si>
  <si>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</si>
  <si>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</si>
  <si>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</si>
  <si>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</si>
  <si>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</si>
  <si>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</si>
  <si>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</si>
  <si>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</si>
  <si>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</si>
  <si>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</si>
  <si>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</si>
  <si>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</si>
  <si>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</si>
  <si>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</si>
  <si>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</si>
  <si>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</si>
  <si>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</si>
  <si>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</si>
  <si>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</si>
  <si>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</si>
  <si>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</si>
  <si>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</si>
  <si>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</si>
  <si>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</si>
  <si>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</si>
  <si>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</si>
  <si>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</si>
  <si>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</si>
  <si>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</si>
  <si>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</si>
  <si>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</si>
  <si>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</si>
  <si>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</si>
  <si>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</si>
  <si>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</si>
  <si>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</si>
  <si>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</si>
  <si>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</si>
  <si>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</si>
  <si>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</si>
  <si>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</si>
  <si>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</si>
  <si>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</si>
  <si>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</si>
  <si>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</si>
  <si>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</si>
  <si>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</si>
  <si>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</si>
  <si>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</si>
  <si>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</si>
  <si>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</si>
  <si>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</si>
  <si>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</si>
  <si>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</si>
  <si>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</si>
  <si>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</si>
  <si>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</si>
  <si>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</si>
  <si>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</si>
  <si>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</si>
  <si>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</si>
  <si>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</si>
  <si>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</si>
  <si>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</si>
  <si>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</si>
  <si>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</si>
  <si>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</si>
  <si>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</si>
  <si>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</si>
  <si>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</si>
  <si>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</si>
  <si>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</si>
  <si>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</si>
  <si>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</si>
  <si>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</si>
  <si>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</si>
  <si>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</si>
  <si>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</si>
  <si>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</si>
  <si>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</si>
  <si>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</si>
  <si>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</si>
  <si>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</si>
  <si>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</si>
  <si>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</si>
  <si>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</si>
  <si>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</si>
  <si>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</si>
  <si>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</si>
  <si>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</si>
  <si>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</si>
  <si>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</si>
  <si>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</si>
  <si>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</si>
  <si>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</si>
  <si>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</si>
  <si>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</si>
  <si>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</si>
  <si>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</si>
  <si>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</si>
  <si>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</si>
  <si>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</si>
  <si>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</si>
  <si>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</si>
  <si>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</si>
  <si>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</si>
  <si>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</si>
  <si>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</si>
  <si>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</si>
  <si>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</si>
  <si>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</si>
  <si>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</si>
  <si>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</si>
  <si>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</si>
  <si>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</si>
  <si>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</si>
  <si>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</si>
  <si>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</si>
  <si>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</si>
  <si>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</si>
  <si>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</si>
  <si>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</si>
  <si>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</si>
  <si>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</si>
  <si>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</si>
  <si>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</si>
  <si>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</si>
  <si>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</si>
  <si>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</si>
  <si>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</si>
  <si>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</si>
  <si>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</si>
  <si>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</si>
  <si>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</si>
  <si>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</si>
  <si>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</si>
  <si>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</si>
  <si>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</si>
  <si>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</si>
  <si>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</si>
  <si>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</si>
  <si>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</si>
  <si>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</si>
  <si>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</si>
  <si>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</si>
  <si>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</si>
  <si>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</si>
  <si>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</si>
  <si>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</si>
  <si>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</si>
  <si>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</si>
  <si>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</si>
  <si>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</si>
  <si>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</si>
  <si>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</si>
  <si>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</si>
  <si>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</si>
  <si>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</si>
  <si>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</si>
  <si>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</si>
  <si>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</si>
  <si>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</si>
  <si>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</si>
  <si>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</si>
  <si>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</si>
  <si>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</si>
  <si>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</si>
  <si>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</si>
  <si>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</si>
  <si>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</si>
  <si>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</si>
  <si>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</si>
  <si>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</si>
  <si>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</si>
  <si>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</si>
  <si>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</si>
  <si>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</si>
  <si>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</si>
  <si>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</si>
  <si>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</si>
  <si>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</si>
  <si>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</si>
  <si>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</si>
  <si>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</si>
  <si>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</si>
  <si>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</si>
  <si>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</si>
  <si>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</si>
  <si>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</si>
  <si>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</si>
  <si>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</si>
  <si>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</si>
  <si>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</si>
  <si>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</si>
  <si>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</si>
  <si>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</si>
  <si>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</si>
  <si>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</si>
  <si>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</si>
  <si>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</si>
  <si>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</si>
  <si>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</si>
  <si>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</si>
  <si>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</si>
  <si>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</si>
  <si>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</si>
  <si>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</si>
  <si>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</si>
  <si>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</si>
  <si>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</si>
  <si>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</si>
  <si>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</si>
  <si>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</si>
  <si>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</si>
  <si>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</si>
  <si>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</si>
  <si>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</si>
  <si>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</si>
  <si>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</si>
  <si>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</si>
  <si>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</si>
  <si>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</si>
  <si>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</si>
  <si>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</si>
  <si>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</si>
  <si>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</si>
  <si>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</si>
  <si>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</si>
  <si>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</si>
  <si>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</si>
  <si>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</si>
  <si>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</si>
  <si>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</si>
  <si>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</si>
  <si>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</si>
  <si>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</si>
  <si>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</si>
  <si>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</si>
  <si>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</si>
  <si>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</si>
  <si>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</si>
  <si>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</si>
  <si>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</si>
  <si>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</si>
  <si>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</si>
  <si>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</si>
  <si>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</si>
  <si>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</si>
  <si>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</si>
  <si>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</si>
  <si>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</si>
  <si>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</si>
  <si>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</si>
  <si>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</si>
  <si>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</si>
  <si>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</si>
  <si>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</si>
  <si>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</si>
  <si>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</si>
  <si>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</si>
  <si>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</si>
  <si>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</si>
  <si>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</si>
  <si>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</si>
  <si>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</si>
  <si>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</si>
  <si>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</si>
  <si>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</si>
  <si>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</si>
  <si>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</si>
  <si>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</si>
  <si>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</si>
  <si>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</si>
  <si>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</si>
  <si>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</si>
  <si>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</si>
  <si>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</si>
  <si>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</si>
  <si>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</si>
  <si>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</si>
  <si>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</si>
  <si>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</si>
  <si>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</si>
  <si>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</si>
  <si>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</si>
  <si>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</si>
  <si>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</si>
  <si>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</si>
  <si>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</si>
  <si>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</si>
  <si>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</si>
  <si>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</si>
  <si>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</si>
  <si>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</si>
  <si>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</si>
  <si>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</si>
  <si>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</si>
  <si>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</si>
  <si>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</si>
  <si>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</si>
  <si>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</si>
  <si>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</si>
  <si>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</si>
  <si>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</si>
  <si>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</si>
  <si>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</si>
  <si>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</si>
  <si>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</si>
  <si>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</si>
  <si>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</si>
  <si>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</si>
  <si>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</si>
  <si>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</si>
  <si>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</si>
  <si>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</si>
  <si>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</si>
  <si>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</si>
  <si>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</si>
  <si>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</si>
  <si>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</si>
  <si>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</si>
  <si>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</si>
  <si>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</si>
  <si>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</si>
  <si>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</si>
  <si>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</si>
  <si>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</si>
  <si>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</si>
  <si>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</si>
  <si>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</si>
  <si>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</si>
  <si>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</si>
  <si>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</si>
  <si>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</si>
  <si>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</si>
  <si>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</si>
  <si>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</si>
  <si>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</si>
  <si>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</si>
  <si>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</si>
  <si>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</si>
  <si>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</si>
  <si>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</si>
  <si>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</si>
  <si>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</si>
  <si>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</si>
  <si>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</si>
  <si>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</si>
  <si>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</si>
  <si>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</si>
  <si>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</si>
  <si>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</si>
  <si>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</si>
  <si>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</si>
  <si>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</si>
  <si>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</si>
  <si>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</si>
  <si>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</si>
  <si>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</si>
  <si>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</si>
  <si>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</si>
  <si>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</si>
  <si>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</si>
  <si>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</si>
  <si>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</si>
  <si>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</si>
  <si>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</si>
  <si>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</si>
  <si>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</si>
  <si>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</si>
  <si>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</si>
  <si>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</si>
  <si>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</si>
  <si>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</si>
  <si>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</si>
  <si>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</si>
  <si>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</si>
  <si>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</si>
  <si>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</si>
  <si>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</si>
  <si>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</si>
  <si>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</si>
  <si>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</si>
  <si>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</si>
  <si>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</si>
  <si>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</si>
  <si>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</si>
  <si>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</si>
  <si>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</si>
  <si>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</si>
  <si>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</si>
  <si>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</si>
  <si>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</si>
  <si>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</si>
  <si>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</si>
  <si>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</si>
  <si>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</si>
  <si>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</si>
  <si>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</si>
  <si>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</si>
  <si>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</si>
  <si>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</si>
  <si>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</si>
  <si>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</si>
  <si>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</si>
  <si>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</si>
  <si>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</si>
  <si>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</si>
  <si>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</si>
  <si>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</si>
  <si>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</si>
  <si>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</si>
  <si>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</si>
  <si>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</si>
  <si>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</si>
  <si>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</si>
  <si>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</si>
  <si>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</si>
  <si>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</si>
  <si>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</si>
  <si>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</si>
  <si>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</si>
  <si>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</si>
  <si>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</si>
  <si>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</si>
  <si>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</si>
  <si>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</si>
  <si>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</si>
  <si>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</si>
  <si>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</si>
  <si>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</si>
  <si>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</si>
  <si>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</si>
  <si>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</si>
  <si>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</si>
  <si>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</si>
  <si>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</si>
  <si>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</si>
  <si>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</si>
  <si>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</si>
  <si>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</si>
  <si>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</si>
  <si>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</si>
  <si>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</si>
  <si>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</si>
  <si>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</si>
  <si>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</si>
  <si>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</si>
  <si>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</si>
  <si>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</si>
  <si>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</si>
  <si>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</si>
  <si>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</si>
  <si>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</si>
  <si>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</si>
  <si>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</si>
  <si>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</si>
  <si>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</si>
  <si>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</si>
  <si>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</si>
  <si>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</si>
  <si>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</si>
  <si>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</si>
  <si>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</si>
  <si>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</si>
  <si>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</si>
  <si>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</si>
  <si>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</si>
  <si>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</si>
  <si>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</si>
  <si>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</si>
  <si>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</si>
  <si>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</si>
  <si>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</si>
  <si>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</si>
  <si>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</si>
  <si>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</si>
  <si>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</si>
  <si>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</si>
  <si>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</si>
  <si>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</si>
  <si>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</si>
  <si>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</si>
  <si>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</si>
  <si>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</si>
  <si>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</si>
  <si>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</si>
  <si>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</si>
  <si>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</si>
  <si>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</si>
  <si>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</si>
  <si>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</si>
  <si>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</si>
  <si>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</si>
  <si>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</si>
  <si>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</si>
  <si>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</si>
  <si>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</si>
  <si>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</si>
  <si>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</si>
  <si>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</si>
  <si>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</si>
  <si>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</si>
  <si>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</si>
  <si>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</si>
  <si>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</si>
  <si>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</si>
  <si>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</si>
  <si>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</si>
  <si>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</si>
  <si>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</si>
  <si>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</si>
  <si>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</si>
  <si>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</si>
  <si>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</si>
  <si>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</si>
  <si>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</si>
  <si>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</si>
  <si>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</si>
  <si>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</si>
  <si>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</si>
  <si>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</si>
  <si>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</si>
  <si>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</si>
  <si>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</si>
  <si>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</si>
  <si>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</si>
  <si>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</si>
  <si>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</si>
  <si>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</si>
  <si>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</si>
  <si>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</si>
  <si>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</si>
  <si>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</si>
  <si>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</si>
  <si>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</si>
  <si>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</si>
  <si>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</si>
  <si>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</si>
  <si>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</si>
  <si>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</si>
  <si>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</si>
  <si>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</si>
  <si>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</si>
  <si>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</si>
  <si>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</si>
  <si>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</si>
  <si>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</si>
  <si>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</si>
  <si>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</si>
  <si>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</si>
  <si>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</si>
  <si>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</si>
  <si>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</si>
  <si>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</si>
  <si>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</si>
  <si>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</si>
  <si>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</si>
  <si>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</si>
  <si>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</si>
  <si>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</si>
  <si>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</si>
  <si>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</si>
  <si>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</si>
  <si>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</si>
  <si>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</si>
  <si>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</si>
  <si>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</si>
  <si>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</si>
  <si>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</si>
  <si>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</si>
  <si>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</si>
  <si>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</si>
  <si>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</si>
  <si>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</si>
  <si>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</si>
  <si>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</si>
  <si>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</si>
  <si>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</si>
  <si>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</si>
  <si>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</si>
  <si>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</si>
  <si>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</si>
  <si>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</si>
  <si>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</si>
  <si>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</si>
  <si>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</si>
  <si>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</si>
  <si>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</si>
  <si>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</si>
  <si>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</si>
  <si>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</si>
  <si>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</si>
  <si>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</si>
  <si>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</si>
  <si>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</si>
  <si>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</si>
  <si>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</si>
  <si>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</si>
  <si>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</si>
  <si>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</si>
  <si>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</si>
  <si>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</si>
  <si>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</si>
  <si>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</si>
  <si>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</si>
  <si>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</si>
  <si>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</si>
  <si>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</si>
  <si>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</si>
  <si>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</si>
  <si>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</si>
  <si>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</si>
  <si>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</si>
  <si>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</si>
  <si>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</si>
  <si>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</si>
  <si>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</si>
  <si>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</si>
  <si>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</si>
  <si>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</si>
  <si>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</si>
  <si>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</si>
  <si>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</si>
  <si>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</si>
  <si>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</si>
  <si>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</si>
  <si>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</si>
  <si>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</si>
  <si>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</si>
  <si>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</si>
  <si>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</si>
  <si>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</si>
  <si>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</si>
  <si>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</si>
  <si>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</si>
  <si>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</si>
  <si>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</si>
  <si>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</si>
  <si>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</si>
  <si>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</si>
  <si>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</si>
  <si>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</si>
  <si>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</si>
  <si>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</si>
  <si>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</si>
  <si>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</si>
  <si>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</si>
  <si>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</si>
  <si>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</si>
  <si>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</si>
  <si>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</si>
  <si>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</si>
  <si>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</si>
  <si>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</si>
  <si>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</si>
  <si>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</si>
  <si>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</si>
  <si>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</si>
  <si>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</si>
  <si>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</si>
  <si>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</si>
  <si>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</si>
  <si>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</si>
  <si>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</si>
  <si>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</si>
  <si>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</si>
  <si>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</si>
  <si>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</si>
  <si>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</si>
  <si>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</si>
  <si>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</si>
  <si>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</si>
  <si>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</si>
  <si>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</si>
  <si>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</si>
  <si>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</si>
  <si>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</si>
  <si>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</si>
  <si>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</si>
  <si>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</si>
  <si>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</si>
  <si>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</si>
  <si>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</si>
  <si>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</si>
  <si>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</si>
  <si>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</si>
  <si>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</si>
  <si>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</si>
  <si>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</si>
  <si>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</si>
  <si>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</si>
  <si>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</si>
  <si>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</si>
  <si>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</si>
  <si>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</si>
  <si>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</si>
  <si>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</si>
  <si>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</si>
  <si>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</si>
  <si>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</si>
  <si>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</si>
  <si>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</si>
  <si>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</si>
  <si>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</si>
  <si>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</si>
  <si>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</si>
  <si>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</si>
  <si>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</si>
  <si>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</si>
  <si>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</si>
  <si>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</si>
  <si>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</si>
  <si>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</si>
  <si>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</si>
  <si>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</si>
  <si>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</si>
  <si>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</si>
  <si>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</si>
  <si>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</si>
  <si>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</si>
  <si>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</si>
  <si>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</si>
  <si>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</si>
  <si>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</si>
  <si>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</si>
  <si>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</si>
  <si>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</si>
  <si>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</si>
  <si>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</si>
  <si>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</si>
  <si>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</si>
  <si>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</si>
  <si>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</si>
  <si>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</si>
  <si>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</si>
  <si>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</si>
  <si>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</si>
  <si>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</si>
  <si>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</si>
  <si>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</si>
  <si>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</si>
  <si>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</si>
  <si>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</si>
  <si>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</si>
  <si>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</si>
  <si>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</si>
  <si>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</si>
  <si>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</si>
  <si>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</si>
  <si>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</si>
  <si>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</si>
  <si>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</si>
  <si>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</si>
  <si>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</si>
  <si>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</si>
  <si>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</si>
  <si>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</si>
  <si>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</si>
  <si>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</si>
  <si>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</si>
  <si>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</si>
  <si>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</si>
  <si>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</si>
  <si>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</si>
  <si>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</si>
  <si>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</si>
  <si>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</si>
  <si>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</si>
  <si>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</si>
  <si>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</si>
  <si>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</si>
  <si>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</si>
  <si>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</si>
  <si>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</si>
  <si>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</si>
  <si>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</si>
  <si>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</si>
  <si>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</si>
  <si>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</si>
  <si>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</si>
  <si>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</si>
  <si>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</si>
  <si>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</si>
  <si>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</si>
  <si>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</si>
  <si>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</si>
  <si>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</si>
  <si>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</si>
  <si>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</si>
  <si>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</si>
  <si>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</si>
  <si>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</si>
  <si>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</si>
  <si>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</si>
  <si>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</si>
  <si>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</si>
  <si>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</si>
  <si>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</si>
  <si>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</si>
  <si>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</si>
  <si>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</si>
  <si>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</si>
  <si>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</si>
  <si>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</si>
  <si>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</si>
  <si>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</si>
  <si>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</si>
  <si>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</si>
  <si>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</si>
  <si>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</si>
  <si>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</si>
  <si>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</si>
  <si>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</si>
  <si>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</si>
  <si>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</si>
  <si>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</si>
  <si>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</si>
  <si>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</si>
  <si>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</si>
  <si>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</si>
  <si>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</si>
  <si>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</si>
  <si>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</si>
  <si>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</si>
  <si>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</si>
  <si>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</si>
  <si>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</si>
  <si>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</si>
  <si>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</si>
  <si>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</si>
  <si>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</si>
  <si>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</si>
  <si>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</si>
  <si>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</si>
  <si>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</si>
  <si>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</si>
  <si>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</si>
  <si>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</si>
  <si>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</si>
  <si>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</si>
  <si>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</si>
  <si>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</si>
  <si>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</si>
  <si>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</si>
  <si>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</si>
  <si>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</si>
  <si>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</si>
  <si>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</si>
  <si>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</si>
  <si>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</si>
  <si>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</si>
  <si>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</si>
  <si>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</si>
  <si>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</si>
  <si>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</si>
  <si>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</si>
  <si>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</si>
  <si>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</si>
  <si>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</si>
  <si>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</si>
  <si>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</si>
  <si>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</si>
  <si>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</si>
  <si>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</si>
  <si>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</si>
  <si>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</si>
  <si>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</si>
  <si>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</si>
  <si>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</si>
  <si>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</si>
  <si>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</si>
  <si>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</si>
  <si>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</si>
  <si>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</si>
  <si>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</si>
  <si>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</si>
  <si>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</si>
  <si>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</si>
  <si>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</si>
  <si>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</si>
  <si>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</si>
  <si>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</si>
  <si>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</si>
  <si>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</si>
  <si>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</si>
  <si>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</si>
  <si>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</si>
  <si>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</si>
  <si>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</si>
  <si>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</si>
  <si>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</si>
  <si>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</si>
  <si>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</si>
  <si>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</si>
  <si>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</si>
  <si>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</si>
  <si>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</si>
  <si>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</si>
  <si>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</si>
  <si>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</si>
  <si>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</si>
  <si>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</si>
  <si>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</si>
  <si>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</si>
  <si>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</si>
  <si>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</si>
  <si>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</si>
  <si>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</si>
  <si>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</si>
  <si>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</si>
  <si>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</si>
  <si>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</si>
  <si>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</si>
  <si>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</si>
  <si>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</si>
  <si>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</si>
  <si>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</si>
  <si>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</si>
  <si>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</si>
  <si>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</si>
  <si>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</si>
  <si>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</si>
  <si>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</si>
  <si>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</si>
  <si>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</si>
  <si>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</si>
  <si>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</si>
  <si>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</si>
  <si>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</si>
  <si>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</si>
  <si>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</si>
  <si>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</si>
  <si>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</si>
  <si>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</si>
  <si>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</si>
  <si>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</si>
  <si>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</si>
  <si>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</si>
  <si>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</si>
  <si>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</si>
  <si>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</si>
  <si>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</si>
  <si>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</si>
  <si>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</si>
  <si>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</si>
  <si>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</si>
  <si>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</si>
  <si>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</si>
  <si>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</si>
  <si>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</si>
  <si>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</si>
  <si>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</si>
  <si>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</si>
  <si>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</si>
  <si>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</si>
  <si>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</si>
  <si>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</si>
  <si>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</si>
  <si>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</si>
  <si>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</si>
  <si>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</si>
  <si>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</si>
  <si>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</si>
  <si>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</si>
  <si>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</si>
  <si>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</si>
  <si>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</si>
  <si>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</si>
  <si>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</si>
  <si>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</si>
  <si>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</si>
  <si>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</si>
  <si>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</si>
  <si>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</si>
  <si>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</si>
  <si>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</si>
  <si>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</si>
  <si>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</si>
  <si>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</si>
  <si>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</si>
  <si>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</si>
  <si>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</si>
  <si>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</si>
  <si>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</si>
  <si>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</si>
  <si>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</si>
  <si>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</si>
  <si>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</si>
  <si>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</si>
  <si>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</si>
  <si>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</si>
  <si>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</si>
  <si>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</si>
  <si>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</si>
  <si>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</si>
  <si>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</si>
  <si>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</si>
  <si>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</si>
  <si>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</si>
  <si>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</si>
  <si>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</si>
  <si>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</si>
  <si>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</si>
  <si>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</si>
  <si>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</si>
  <si>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</si>
  <si>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</si>
  <si>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</si>
  <si>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</si>
  <si>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</si>
  <si>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</si>
  <si>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</si>
  <si>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</si>
  <si>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</si>
  <si>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</si>
  <si>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</si>
  <si>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</si>
  <si>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</si>
  <si>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</si>
  <si>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</si>
  <si>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</si>
  <si>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</si>
  <si>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</si>
  <si>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</si>
  <si>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</si>
  <si>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</si>
  <si>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</si>
  <si>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</si>
  <si>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</si>
  <si>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</si>
  <si>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</si>
  <si>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</si>
  <si>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</si>
  <si>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</si>
  <si>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</si>
  <si>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</si>
  <si>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</si>
  <si>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</si>
  <si>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</si>
  <si>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</si>
  <si>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</si>
  <si>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</si>
  <si>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</si>
  <si>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</si>
  <si>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</si>
  <si>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</si>
  <si>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</si>
  <si>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</si>
  <si>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</si>
  <si>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</si>
  <si>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</si>
  <si>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</si>
  <si>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</si>
  <si>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</si>
  <si>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</si>
  <si>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</si>
  <si>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</si>
  <si>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</si>
  <si>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</si>
  <si>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</si>
  <si>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</si>
  <si>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</si>
  <si>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</si>
  <si>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</si>
  <si>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</si>
  <si>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</si>
  <si>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</si>
  <si>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</si>
  <si>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</si>
  <si>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</si>
  <si>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</si>
  <si>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</si>
  <si>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</si>
  <si>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</si>
  <si>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</si>
  <si>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</si>
  <si>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</si>
  <si>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</si>
  <si>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</si>
  <si>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</si>
  <si>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</si>
  <si>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</si>
  <si>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</si>
  <si>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</si>
  <si>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</si>
  <si>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</si>
  <si>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</si>
  <si>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</si>
  <si>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</si>
  <si>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</si>
  <si>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</si>
  <si>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</si>
  <si>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</si>
  <si>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</si>
  <si>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</si>
  <si>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</si>
  <si>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</si>
  <si>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</si>
  <si>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</si>
  <si>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</si>
  <si>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</si>
  <si>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</si>
  <si>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</si>
  <si>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</si>
  <si>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</si>
  <si>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</si>
  <si>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</si>
  <si>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</si>
  <si>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</si>
  <si>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</si>
  <si>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</si>
  <si>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</si>
  <si>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</si>
  <si>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</si>
  <si>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</si>
  <si>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</si>
  <si>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</si>
  <si>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</si>
  <si>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</si>
  <si>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</si>
  <si>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</si>
  <si>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</si>
  <si>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</si>
  <si>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</si>
  <si>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</si>
  <si>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</si>
  <si>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</si>
  <si>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</si>
  <si>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</si>
  <si>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</si>
  <si>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</si>
  <si>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</si>
  <si>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</si>
  <si>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</si>
  <si>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</si>
  <si>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</si>
  <si>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</si>
  <si>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</si>
  <si>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</si>
  <si>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</si>
  <si>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</si>
  <si>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</si>
  <si>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</si>
  <si>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</si>
  <si>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</si>
  <si>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</si>
  <si>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</si>
  <si>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</si>
  <si>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</si>
  <si>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</si>
  <si>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</si>
  <si>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</si>
  <si>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</si>
  <si>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</si>
  <si>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</si>
  <si>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</si>
  <si>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</si>
  <si>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</si>
  <si>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</si>
  <si>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</si>
  <si>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</si>
  <si>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</si>
  <si>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</si>
  <si>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</si>
  <si>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</si>
  <si>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</si>
  <si>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</si>
  <si>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</si>
  <si>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</si>
  <si>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</si>
  <si>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</si>
  <si>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</si>
  <si>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</si>
  <si>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</si>
  <si>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</si>
  <si>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</si>
  <si>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</si>
  <si>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</si>
  <si>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</si>
  <si>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</si>
  <si>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</si>
  <si>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</si>
  <si>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</si>
  <si>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</si>
  <si>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</si>
  <si>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</si>
  <si>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</si>
  <si>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</si>
  <si>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</si>
  <si>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</si>
  <si>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</si>
  <si>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</si>
  <si>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</si>
  <si>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</si>
  <si>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</si>
  <si>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</si>
  <si>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</si>
  <si>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</si>
  <si>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</si>
  <si>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</si>
  <si>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</si>
  <si>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</si>
  <si>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</si>
  <si>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</si>
  <si>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</si>
  <si>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</si>
  <si>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</si>
  <si>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</si>
  <si>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</si>
  <si>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</si>
  <si>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</si>
  <si>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</si>
  <si>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</si>
  <si>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</si>
  <si>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</si>
  <si>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</si>
  <si>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</si>
  <si>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</si>
  <si>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</si>
  <si>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</si>
  <si>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</si>
  <si>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</si>
  <si>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</si>
  <si>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</si>
  <si>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</si>
  <si>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</si>
  <si>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</si>
  <si>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</si>
  <si>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</si>
  <si>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</si>
  <si>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</si>
  <si>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</si>
  <si>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</si>
  <si>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</si>
  <si>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</si>
  <si>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</si>
  <si>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</si>
  <si>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</si>
  <si>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</si>
  <si>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</si>
  <si>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</si>
  <si>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</si>
  <si>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</si>
  <si>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</si>
  <si>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</si>
  <si>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</si>
  <si>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</si>
  <si>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</si>
  <si>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</si>
  <si>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</si>
  <si>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</si>
  <si>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</si>
  <si>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</si>
  <si>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</si>
  <si>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</si>
  <si>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</si>
  <si>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</si>
  <si>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</si>
  <si>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</si>
  <si>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</si>
  <si>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</si>
  <si>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</si>
  <si>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</si>
  <si>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</si>
  <si>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</si>
  <si>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</si>
  <si>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</si>
  <si>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</si>
  <si>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</si>
  <si>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</si>
  <si>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</si>
  <si>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</si>
  <si>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</si>
  <si>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</si>
  <si>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</si>
  <si>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</si>
  <si>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</si>
  <si>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</si>
  <si>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</si>
  <si>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</si>
  <si>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</si>
  <si>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</si>
  <si>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</si>
  <si>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</si>
  <si>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</si>
  <si>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</si>
  <si>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</si>
  <si>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</si>
  <si>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</si>
  <si>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</si>
  <si>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</si>
  <si>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</si>
  <si>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</si>
  <si>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</si>
  <si>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</si>
  <si>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</si>
  <si>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</si>
  <si>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</si>
  <si>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</si>
  <si>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</si>
  <si>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</si>
  <si>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</si>
  <si>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</si>
  <si>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</si>
  <si>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</si>
  <si>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</si>
  <si>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</si>
  <si>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</si>
  <si>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</si>
  <si>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</si>
  <si>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</si>
  <si>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</si>
  <si>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</si>
  <si>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</si>
  <si>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</si>
  <si>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</si>
  <si>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</si>
  <si>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</si>
  <si>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</si>
  <si>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</si>
  <si>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</si>
  <si>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</si>
  <si>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</si>
  <si>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</si>
  <si>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</si>
  <si>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</si>
  <si>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</si>
  <si>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</si>
  <si>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</si>
  <si>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</si>
  <si>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</si>
  <si>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</si>
  <si>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</si>
  <si>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</si>
  <si>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</si>
  <si>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</si>
  <si>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</si>
  <si>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</si>
  <si>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</si>
  <si>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</si>
  <si>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</si>
  <si>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</si>
  <si>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</si>
  <si>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</si>
  <si>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</si>
  <si>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</si>
  <si>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</si>
  <si>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</si>
  <si>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</si>
  <si>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</si>
  <si>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</si>
  <si>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</si>
  <si>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</si>
  <si>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</si>
  <si>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</si>
  <si>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</si>
  <si>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</si>
  <si>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</si>
  <si>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</si>
  <si>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</si>
  <si>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</si>
  <si>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</si>
  <si>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</si>
  <si>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</si>
  <si>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</si>
  <si>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</si>
  <si>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</si>
  <si>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</si>
  <si>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</si>
  <si>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</si>
  <si>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</si>
  <si>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</si>
  <si>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</si>
  <si>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</si>
  <si>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</si>
  <si>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</si>
  <si>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</si>
  <si>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</si>
  <si>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</si>
  <si>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</si>
  <si>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</si>
  <si>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</si>
  <si>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</si>
  <si>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</si>
  <si>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</si>
  <si>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</si>
  <si>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</si>
  <si>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</si>
  <si>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</si>
  <si>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</si>
  <si>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</si>
  <si>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</si>
  <si>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</si>
  <si>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</si>
  <si>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</si>
  <si>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</si>
  <si>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</si>
  <si>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</si>
  <si>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</si>
  <si>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</si>
  <si>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</si>
  <si>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</si>
  <si>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</si>
  <si>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</si>
  <si>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</si>
  <si>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</si>
  <si>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</si>
  <si>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</si>
  <si>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</si>
  <si>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</si>
  <si>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</si>
  <si>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</si>
  <si>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</si>
  <si>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</si>
  <si>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</si>
  <si>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</si>
  <si>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</si>
  <si>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</si>
  <si>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</si>
  <si>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</si>
  <si>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</si>
  <si>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</si>
  <si>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</si>
  <si>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</si>
  <si>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</si>
  <si>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</si>
  <si>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</si>
  <si>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</si>
  <si>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</si>
  <si>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</si>
  <si>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</si>
  <si>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</si>
  <si>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</si>
  <si>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</si>
  <si>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</si>
  <si>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</si>
  <si>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</si>
  <si>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</si>
  <si>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</si>
  <si>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</si>
  <si>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</si>
  <si>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</si>
  <si>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</si>
  <si>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</si>
  <si>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</si>
  <si>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</si>
  <si>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</si>
  <si>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</si>
  <si>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</si>
  <si>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</si>
  <si>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</si>
  <si>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</si>
  <si>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</si>
  <si>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</si>
  <si>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</si>
  <si>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</si>
  <si>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</si>
  <si>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</si>
  <si>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</si>
  <si>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</si>
  <si>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</si>
  <si>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</si>
  <si>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</si>
  <si>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</si>
  <si>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</si>
  <si>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</si>
  <si>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</si>
  <si>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</si>
  <si>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</si>
  <si>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</si>
  <si>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</si>
  <si>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</si>
  <si>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</si>
  <si>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</si>
  <si>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</si>
  <si>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</si>
  <si>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</si>
  <si>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</si>
  <si>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</si>
  <si>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</si>
  <si>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</si>
  <si>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</si>
  <si>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</si>
  <si>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</si>
  <si>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</si>
  <si>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</si>
  <si>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</si>
  <si>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</si>
  <si>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</si>
  <si>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</si>
  <si>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</si>
  <si>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</si>
  <si>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</si>
  <si>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</si>
  <si>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</si>
  <si>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</si>
  <si>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</si>
  <si>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</si>
  <si>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</si>
  <si>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</si>
  <si>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</si>
  <si>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</si>
  <si>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</si>
  <si>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</si>
  <si>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</si>
  <si>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</si>
  <si>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</si>
  <si>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</si>
  <si>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</si>
  <si>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</si>
  <si>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</si>
  <si>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</si>
  <si>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</si>
  <si>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</si>
  <si>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</si>
  <si>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</si>
  <si>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</si>
  <si>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</si>
  <si>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</si>
  <si>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</si>
  <si>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</si>
  <si>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</si>
  <si>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</si>
  <si>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</si>
  <si>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</si>
  <si>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</si>
  <si>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</si>
  <si>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</si>
  <si>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</si>
  <si>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</si>
  <si>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</si>
  <si>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</si>
  <si>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</si>
  <si>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</si>
  <si>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</si>
  <si>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</si>
  <si>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</si>
  <si>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</si>
  <si>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</si>
  <si>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</si>
  <si>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</si>
  <si>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</si>
  <si>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</si>
  <si>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</si>
  <si>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</si>
  <si>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</si>
  <si>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</si>
  <si>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</si>
  <si>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</si>
  <si>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</si>
  <si>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</si>
  <si>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</si>
  <si>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</si>
  <si>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</si>
  <si>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</si>
  <si>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</si>
  <si>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</si>
  <si>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</si>
  <si>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</si>
  <si>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</si>
  <si>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</si>
  <si>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</si>
  <si>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</si>
  <si>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</si>
  <si>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</si>
  <si>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</si>
  <si>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</si>
  <si>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</si>
  <si>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</si>
  <si>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</si>
  <si>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</si>
  <si>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</si>
  <si>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</si>
  <si>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</si>
  <si>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</si>
  <si>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</si>
  <si>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</si>
  <si>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</si>
  <si>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</si>
  <si>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</si>
  <si>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</si>
  <si>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</si>
  <si>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</si>
  <si>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</si>
  <si>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</si>
  <si>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</si>
  <si>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</si>
  <si>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</si>
  <si>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</si>
  <si>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</si>
  <si>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</si>
  <si>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</si>
  <si>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</si>
  <si>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</si>
  <si>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</si>
  <si>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</si>
  <si>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</si>
  <si>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</si>
  <si>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</si>
  <si>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</si>
  <si>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</si>
  <si>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</si>
  <si>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</si>
  <si>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</si>
  <si>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</si>
  <si>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</si>
  <si>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</si>
  <si>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</si>
  <si>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</si>
  <si>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</si>
  <si>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</si>
  <si>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</si>
  <si>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</si>
  <si>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</si>
  <si>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</si>
  <si>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</si>
  <si>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</si>
  <si>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</si>
  <si>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</si>
  <si>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</si>
  <si>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</si>
  <si>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</si>
  <si>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</si>
  <si>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</si>
  <si>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</si>
  <si>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</si>
  <si>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</si>
  <si>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</si>
  <si>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</si>
  <si>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</si>
  <si>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</si>
  <si>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</si>
  <si>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</si>
  <si>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</si>
  <si>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</si>
  <si>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</si>
  <si>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</si>
  <si>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</si>
  <si>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</si>
  <si>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</si>
  <si>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</si>
  <si>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</si>
  <si>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</si>
  <si>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</si>
  <si>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</si>
  <si>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</si>
  <si>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</si>
  <si>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</si>
  <si>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</si>
  <si>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</si>
  <si>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</si>
  <si>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</si>
  <si>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</si>
  <si>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</si>
  <si>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</si>
  <si>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</si>
  <si>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</si>
  <si>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</si>
  <si>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</si>
  <si>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</si>
  <si>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</si>
  <si>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</si>
  <si>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</si>
  <si>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</si>
  <si>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</si>
  <si>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</si>
  <si>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</si>
  <si>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</si>
  <si>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</si>
  <si>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</si>
  <si>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</si>
  <si>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</si>
  <si>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</si>
  <si>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</si>
  <si>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</si>
  <si>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</si>
  <si>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</si>
  <si>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</si>
  <si>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</si>
  <si>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</si>
  <si>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</si>
  <si>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</si>
  <si>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</si>
  <si>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</si>
  <si>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</si>
  <si>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</si>
  <si>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</si>
  <si>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</si>
  <si>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</si>
  <si>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</si>
  <si>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</si>
  <si>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</si>
  <si>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</si>
  <si>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</si>
  <si>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</si>
  <si>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</si>
  <si>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</si>
  <si>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</si>
  <si>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</si>
  <si>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</si>
  <si>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</si>
  <si>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</si>
  <si>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</si>
  <si>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</si>
  <si>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</si>
  <si>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</si>
  <si>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</si>
  <si>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</si>
  <si>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</si>
  <si>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</si>
  <si>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</si>
  <si>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</si>
  <si>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</si>
  <si>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</si>
  <si>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</si>
  <si>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</si>
  <si>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</si>
  <si>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</si>
  <si>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</si>
  <si>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</si>
  <si>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</si>
  <si>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</si>
  <si>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</si>
  <si>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</si>
  <si>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</si>
  <si>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</si>
  <si>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</si>
  <si>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</si>
  <si>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</si>
  <si>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</si>
  <si>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</si>
  <si>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</si>
  <si>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</si>
  <si>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</si>
  <si>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</si>
  <si>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</si>
  <si>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</si>
  <si>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</si>
  <si>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</si>
  <si>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</si>
  <si>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</si>
  <si>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</si>
  <si>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</si>
  <si>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</si>
  <si>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</si>
  <si>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</si>
  <si>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</si>
  <si>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</si>
  <si>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</si>
  <si>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</si>
  <si>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</si>
  <si>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</si>
  <si>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</si>
  <si>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</si>
  <si>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</si>
  <si>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</si>
  <si>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</si>
  <si>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</si>
  <si>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</si>
  <si>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</si>
  <si>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</si>
  <si>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</si>
  <si>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</si>
  <si>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</si>
  <si>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</si>
  <si>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</si>
  <si>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</si>
  <si>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</si>
  <si>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</si>
  <si>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</si>
  <si>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</si>
  <si>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</si>
  <si>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</si>
  <si>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</si>
  <si>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</si>
  <si>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</si>
  <si>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</si>
  <si>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</si>
  <si>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</si>
  <si>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</si>
  <si>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</si>
  <si>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</si>
  <si>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</si>
  <si>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</si>
  <si>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</si>
  <si>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</si>
  <si>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</si>
  <si>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</si>
  <si>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</si>
  <si>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</si>
  <si>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</si>
  <si>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</si>
  <si>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</si>
  <si>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</si>
  <si>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</si>
  <si>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</si>
  <si>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</si>
  <si>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</si>
  <si>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</si>
  <si>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</si>
  <si>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</si>
  <si>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</si>
  <si>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</si>
  <si>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</si>
  <si>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</si>
  <si>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</si>
  <si>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</si>
  <si>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</si>
  <si>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</si>
  <si>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</si>
  <si>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</si>
  <si>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</si>
  <si>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</si>
  <si>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</si>
  <si>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</si>
  <si>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</si>
  <si>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</si>
  <si>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</si>
  <si>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</si>
  <si>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</si>
  <si>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</si>
  <si>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</si>
  <si>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</si>
  <si>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</si>
  <si>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</si>
  <si>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</si>
  <si>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</si>
  <si>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</si>
  <si>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</si>
  <si>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</si>
  <si>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</si>
  <si>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</si>
  <si>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</si>
  <si>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</si>
  <si>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</si>
  <si>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</si>
  <si>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</si>
  <si>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</si>
  <si>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</si>
  <si>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</si>
  <si>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</si>
  <si>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</si>
  <si>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</si>
  <si>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</si>
  <si>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</si>
  <si>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</si>
  <si>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</si>
  <si>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</si>
  <si>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</si>
  <si>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</si>
  <si>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</si>
  <si>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</si>
  <si>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</si>
  <si>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</si>
  <si>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</si>
  <si>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</si>
  <si>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</si>
  <si>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</si>
  <si>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</si>
  <si>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</si>
  <si>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</si>
  <si>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</si>
  <si>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</si>
  <si>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</si>
  <si>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</si>
  <si>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</si>
  <si>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</si>
  <si>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</si>
  <si>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</si>
  <si>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</si>
  <si>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</si>
  <si>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</si>
  <si>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</si>
  <si>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</si>
  <si>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</si>
  <si>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</si>
  <si>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</si>
  <si>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</si>
  <si>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</si>
  <si>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</si>
  <si>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</si>
  <si>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</si>
  <si>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</si>
  <si>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</si>
  <si>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</si>
  <si>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</si>
  <si>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</si>
  <si>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</si>
  <si>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</si>
  <si>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</si>
  <si>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</si>
  <si>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</si>
  <si>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</si>
  <si>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</si>
  <si>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</si>
  <si>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</si>
  <si>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</si>
  <si>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</si>
  <si>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</si>
  <si>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</si>
  <si>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</si>
  <si>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</si>
  <si>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</si>
  <si>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</si>
  <si>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</si>
  <si>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</si>
  <si>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</si>
  <si>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</si>
  <si>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</si>
  <si>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</si>
  <si>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</si>
  <si>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</si>
  <si>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</si>
  <si>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</si>
  <si>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</si>
  <si>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</si>
  <si>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</si>
  <si>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</si>
  <si>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</si>
  <si>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</si>
  <si>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</si>
  <si>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</si>
  <si>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</si>
  <si>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</si>
  <si>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</si>
  <si>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</si>
  <si>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</si>
  <si>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</si>
  <si>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</si>
  <si>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</si>
  <si>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</si>
  <si>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</si>
  <si>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</si>
  <si>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</si>
  <si>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</si>
  <si>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</si>
  <si>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</si>
  <si>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</si>
  <si>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</si>
  <si>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</si>
  <si>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</si>
  <si>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</si>
  <si>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</si>
  <si>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</si>
  <si>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</si>
  <si>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</si>
  <si>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</si>
  <si>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</si>
  <si>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</si>
  <si>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</si>
  <si>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</si>
  <si>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</si>
  <si>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</si>
  <si>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</si>
  <si>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</si>
  <si>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</si>
  <si>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</si>
  <si>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</si>
  <si>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</si>
  <si>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</si>
  <si>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</si>
  <si>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</si>
  <si>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</si>
  <si>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</si>
  <si>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</si>
  <si>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</si>
  <si>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</si>
  <si>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</si>
  <si>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</si>
  <si>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</si>
  <si>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</si>
  <si>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</si>
  <si>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</si>
  <si>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</si>
  <si>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</si>
  <si>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</si>
  <si>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</si>
  <si>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</si>
  <si>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</si>
  <si>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</si>
  <si>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</si>
  <si>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</si>
  <si>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</si>
  <si>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</si>
  <si>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</si>
  <si>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</si>
  <si>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</si>
  <si>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</si>
  <si>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</si>
  <si>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</si>
  <si>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</si>
  <si>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</si>
  <si>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</si>
  <si>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</si>
  <si>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</si>
  <si>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</si>
  <si>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</si>
  <si>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</si>
  <si>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</si>
  <si>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</si>
  <si>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</si>
  <si>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</si>
  <si>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</si>
  <si>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</si>
  <si>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</si>
  <si>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</si>
  <si>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</si>
  <si>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</si>
  <si>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</si>
  <si>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</si>
  <si>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</si>
  <si>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</si>
  <si>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</si>
  <si>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</si>
  <si>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</si>
  <si>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</si>
  <si>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</si>
  <si>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</si>
  <si>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</si>
  <si>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</si>
  <si>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</si>
  <si>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</si>
  <si>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</si>
  <si>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</si>
  <si>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</si>
  <si>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</si>
  <si>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</si>
  <si>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</si>
  <si>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</si>
  <si>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</si>
  <si>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</si>
  <si>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</si>
  <si>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</si>
  <si>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</si>
  <si>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</si>
  <si>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</si>
  <si>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</si>
  <si>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</si>
  <si>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</si>
  <si>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</si>
  <si>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</si>
  <si>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</si>
  <si>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</si>
  <si>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</si>
  <si>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</si>
  <si>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</si>
  <si>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</si>
  <si>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</si>
  <si>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</si>
  <si>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</si>
  <si>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</si>
  <si>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</si>
  <si>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</si>
  <si>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</si>
  <si>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</si>
  <si>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</si>
  <si>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</si>
  <si>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</si>
  <si>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</si>
  <si>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</si>
  <si>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</si>
  <si>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</si>
  <si>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</si>
  <si>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</si>
  <si>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</si>
  <si>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</si>
  <si>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</si>
  <si>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</si>
  <si>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</si>
  <si>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</si>
  <si>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</si>
  <si>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</si>
  <si>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</si>
  <si>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</si>
  <si>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</si>
  <si>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</si>
  <si>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</si>
  <si>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</si>
  <si>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</si>
  <si>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</si>
  <si>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</si>
  <si>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</si>
  <si>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</si>
  <si>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</si>
  <si>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</si>
  <si>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</si>
  <si>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</si>
  <si>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</si>
  <si>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</si>
  <si>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</si>
  <si>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</si>
  <si>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</si>
  <si>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</si>
  <si>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</si>
  <si>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</si>
  <si>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</si>
  <si>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</si>
  <si>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</si>
  <si>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</si>
  <si>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</si>
  <si>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</si>
  <si>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</si>
  <si>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</si>
  <si>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</si>
  <si>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</si>
  <si>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</si>
  <si>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</si>
  <si>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</si>
  <si>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</si>
  <si>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</si>
  <si>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</si>
  <si>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</si>
  <si>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</si>
  <si>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</si>
  <si>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</si>
  <si>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</si>
  <si>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</si>
  <si>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</si>
  <si>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</si>
  <si>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</si>
  <si>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</si>
  <si>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</si>
  <si>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</si>
  <si>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</si>
  <si>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</si>
  <si>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</si>
  <si>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</si>
  <si>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</si>
  <si>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</si>
  <si>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</si>
  <si>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</si>
  <si>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</si>
  <si>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</si>
  <si>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</si>
  <si>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</si>
  <si>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</si>
  <si>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</si>
  <si>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</si>
  <si>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</si>
  <si>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</si>
  <si>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</si>
  <si>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</si>
  <si>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</si>
  <si>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</si>
  <si>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</si>
  <si>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</si>
  <si>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</si>
  <si>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</si>
  <si>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</si>
  <si>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</si>
  <si>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</si>
  <si>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</si>
  <si>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</si>
  <si>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</si>
  <si>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</si>
  <si>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</si>
  <si>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</si>
  <si>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</si>
  <si>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</si>
  <si>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</si>
  <si>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</si>
  <si>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</si>
  <si>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</si>
  <si>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</si>
  <si>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</si>
  <si>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</si>
  <si>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</si>
  <si>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</si>
  <si>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</si>
  <si>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</si>
  <si>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</si>
  <si>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</si>
  <si>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</si>
  <si>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</si>
  <si>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</si>
  <si>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</si>
  <si>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</si>
  <si>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</si>
  <si>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</si>
  <si>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</si>
  <si>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</si>
  <si>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</si>
  <si>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</si>
  <si>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</si>
  <si>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</si>
  <si>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</si>
  <si>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</si>
  <si>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</si>
  <si>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</si>
  <si>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</si>
  <si>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</si>
  <si>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</si>
  <si>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</si>
  <si>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</si>
  <si>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</si>
  <si>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</si>
  <si>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</si>
  <si>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</si>
  <si>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</si>
  <si>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</si>
  <si>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</si>
  <si>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</si>
  <si>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</si>
  <si>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</si>
  <si>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</si>
  <si>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</si>
  <si>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</si>
  <si>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</si>
  <si>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</si>
  <si>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</si>
  <si>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</si>
  <si>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</si>
  <si>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</si>
  <si>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</si>
  <si>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</si>
  <si>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</si>
  <si>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</si>
  <si>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</si>
  <si>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</si>
  <si>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</si>
  <si>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</si>
  <si>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</si>
  <si>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</si>
  <si>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</si>
  <si>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</si>
  <si>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</si>
  <si>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</si>
  <si>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</si>
  <si>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</si>
  <si>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</si>
  <si>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</si>
  <si>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</si>
  <si>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</si>
  <si>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</si>
  <si>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</si>
  <si>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</si>
  <si>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</si>
  <si>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</si>
  <si>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</si>
  <si>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</si>
  <si>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</si>
  <si>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</si>
  <si>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</si>
  <si>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</si>
  <si>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</si>
  <si>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</si>
  <si>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</si>
  <si>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</si>
  <si>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</si>
  <si>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</si>
  <si>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</si>
  <si>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</si>
  <si>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</si>
  <si>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</si>
  <si>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</si>
  <si>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</si>
  <si>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</si>
  <si>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</si>
  <si>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</si>
  <si>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</si>
  <si>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</si>
  <si>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</si>
  <si>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</si>
  <si>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</si>
  <si>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</si>
  <si>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</si>
  <si>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</si>
  <si>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</si>
  <si>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</si>
  <si>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</si>
  <si>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</si>
  <si>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</si>
  <si>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</si>
  <si>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</si>
  <si>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</si>
  <si>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</si>
  <si>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</si>
  <si>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</si>
  <si>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</si>
  <si>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</si>
  <si>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</si>
  <si>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</si>
  <si>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</si>
  <si>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</si>
  <si>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</si>
  <si>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</si>
  <si>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</si>
  <si>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</si>
  <si>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</si>
  <si>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</si>
  <si>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</si>
  <si>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</si>
  <si>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</si>
  <si>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</si>
  <si>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</si>
  <si>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</si>
  <si>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</si>
  <si>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</si>
  <si>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</si>
  <si>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</si>
  <si>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</si>
  <si>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</si>
  <si>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</si>
  <si>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</si>
  <si>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</si>
  <si>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</si>
  <si>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</si>
  <si>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</si>
  <si>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</si>
  <si>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</si>
  <si>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</si>
  <si>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</si>
  <si>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</si>
  <si>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</si>
  <si>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</si>
  <si>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</si>
  <si>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</si>
  <si>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</si>
  <si>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</si>
  <si>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</si>
  <si>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</si>
  <si>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</si>
  <si>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</si>
  <si>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</si>
  <si>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</si>
  <si>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</si>
  <si>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</si>
  <si>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</si>
  <si>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</si>
  <si>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</si>
  <si>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</si>
  <si>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</si>
  <si>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</si>
  <si>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</si>
  <si>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</si>
  <si>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</si>
  <si>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</si>
  <si>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</si>
  <si>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</si>
  <si>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</si>
  <si>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</si>
  <si>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</si>
  <si>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</si>
  <si>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</si>
  <si>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</si>
  <si>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</si>
  <si>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</si>
  <si>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</si>
  <si>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</si>
  <si>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</si>
  <si>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</si>
  <si>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</si>
  <si>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</si>
  <si>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</si>
  <si>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</si>
  <si>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</si>
  <si>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</si>
  <si>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</si>
  <si>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</si>
  <si>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</si>
  <si>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</si>
  <si>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</si>
  <si>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</si>
  <si>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</si>
  <si>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</si>
  <si>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</si>
  <si>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</si>
  <si>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</si>
  <si>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</si>
  <si>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</si>
  <si>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</si>
  <si>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</si>
  <si>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</si>
  <si>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</si>
  <si>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</si>
  <si>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</si>
  <si>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</si>
  <si>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</si>
  <si>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</si>
  <si>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</si>
  <si>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</si>
  <si>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</si>
  <si>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</si>
  <si>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</si>
  <si>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</si>
  <si>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</si>
  <si>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</si>
  <si>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</si>
  <si>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</si>
  <si>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</si>
  <si>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</si>
  <si>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</si>
  <si>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</si>
  <si>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</si>
  <si>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</si>
  <si>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</si>
  <si>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</si>
  <si>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</si>
  <si>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</si>
  <si>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</si>
  <si>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</si>
  <si>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</si>
  <si>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</si>
  <si>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</si>
  <si>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</si>
  <si>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</si>
  <si>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</si>
  <si>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</si>
  <si>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</si>
  <si>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</si>
  <si>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</si>
  <si>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</si>
  <si>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</si>
  <si>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</si>
  <si>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</si>
  <si>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</si>
  <si>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</si>
  <si>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</si>
  <si>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</si>
  <si>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</si>
  <si>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</si>
  <si>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</si>
  <si>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</si>
  <si>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</si>
  <si>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</si>
  <si>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</si>
  <si>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</si>
  <si>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</si>
  <si>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</si>
  <si>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</si>
  <si>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</si>
  <si>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</si>
  <si>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</si>
  <si>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</si>
  <si>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</si>
  <si>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</si>
  <si>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</si>
  <si>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</si>
  <si>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</si>
  <si>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</si>
  <si>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</si>
  <si>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</si>
  <si>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</si>
  <si>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</si>
  <si>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</si>
  <si>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</si>
  <si>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</si>
  <si>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</si>
  <si>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</si>
  <si>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</si>
  <si>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</si>
  <si>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</si>
  <si>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</si>
  <si>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</si>
  <si>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</si>
  <si>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</si>
  <si>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</si>
  <si>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</si>
  <si>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</si>
  <si>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</si>
  <si>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</si>
  <si>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</si>
  <si>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</si>
  <si>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</si>
  <si>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</si>
  <si>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</si>
  <si>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</si>
  <si>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</si>
  <si>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</si>
  <si>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</si>
  <si>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</si>
  <si>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</si>
  <si>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</si>
  <si>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</si>
  <si>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</si>
  <si>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</si>
  <si>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</si>
  <si>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</si>
  <si>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</si>
  <si>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</si>
  <si>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</si>
  <si>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</si>
  <si>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</si>
  <si>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</si>
  <si>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</si>
  <si>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</si>
  <si>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</si>
  <si>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</si>
  <si>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</si>
  <si>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</si>
  <si>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</si>
  <si>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</si>
  <si>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</si>
  <si>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</si>
  <si>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</si>
  <si>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</si>
  <si>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</si>
  <si>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</si>
  <si>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</si>
  <si>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</si>
  <si>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</si>
  <si>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</si>
  <si>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</si>
  <si>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</si>
  <si>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</si>
  <si>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</si>
  <si>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</si>
  <si>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</si>
  <si>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</si>
  <si>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</si>
  <si>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</si>
  <si>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</si>
  <si>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</si>
  <si>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</si>
  <si>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</si>
  <si>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</si>
  <si>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</si>
  <si>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</si>
  <si>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</si>
  <si>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</si>
  <si>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</si>
  <si>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</si>
  <si>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</si>
  <si>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</si>
  <si>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</si>
  <si>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</si>
  <si>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</si>
  <si>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</si>
  <si>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</si>
  <si>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</si>
  <si>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</si>
  <si>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</si>
  <si>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</si>
  <si>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</si>
  <si>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</si>
  <si>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</si>
  <si>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</si>
  <si>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</si>
  <si>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</si>
  <si>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</si>
  <si>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</si>
  <si>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</si>
  <si>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</si>
  <si>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</si>
  <si>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</si>
  <si>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</si>
  <si>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</si>
  <si>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</si>
  <si>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</si>
  <si>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</si>
  <si>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</si>
  <si>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</si>
  <si>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</si>
  <si>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</si>
  <si>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</si>
  <si>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</si>
  <si>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</si>
  <si>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</si>
  <si>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</si>
  <si>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</si>
  <si>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</si>
  <si>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</si>
  <si>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</si>
  <si>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</si>
  <si>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</si>
  <si>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</si>
  <si>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</si>
  <si>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</si>
  <si>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</si>
  <si>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</si>
  <si>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</si>
  <si>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</si>
  <si>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</si>
  <si>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</si>
  <si>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</si>
  <si>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</si>
  <si>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</si>
  <si>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</si>
  <si>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</si>
  <si>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</si>
  <si>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</si>
  <si>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</si>
  <si>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</si>
  <si>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</si>
  <si>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</si>
  <si>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</si>
  <si>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</si>
  <si>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</si>
  <si>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</si>
  <si>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</si>
  <si>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</si>
  <si>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</si>
  <si>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</si>
  <si>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</si>
  <si>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</si>
  <si>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</si>
  <si>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</si>
  <si>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</si>
  <si>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</si>
  <si>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</si>
  <si>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</si>
  <si>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</si>
  <si>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</si>
  <si>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</si>
  <si>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</si>
  <si>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</si>
  <si>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</si>
  <si>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</si>
  <si>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</si>
  <si>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</si>
  <si>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</si>
  <si>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</si>
  <si>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</si>
  <si>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</si>
  <si>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</si>
  <si>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</si>
  <si>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</si>
  <si>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</si>
  <si>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</si>
  <si>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</si>
  <si>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</si>
  <si>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</si>
  <si>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</si>
  <si>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</si>
  <si>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</si>
  <si>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</si>
  <si>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</si>
  <si>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</si>
  <si>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</si>
  <si>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</si>
  <si>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</si>
  <si>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</si>
  <si>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</si>
  <si>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</si>
  <si>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</si>
  <si>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</si>
  <si>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</si>
  <si>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</si>
  <si>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</si>
  <si>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</si>
  <si>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</si>
  <si>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</si>
  <si>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</si>
  <si>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</si>
  <si>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</si>
  <si>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</si>
  <si>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</si>
  <si>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</si>
  <si>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</si>
  <si>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</si>
  <si>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</si>
  <si>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</si>
  <si>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</si>
  <si>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</si>
  <si>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</si>
  <si>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</si>
  <si>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</si>
  <si>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</si>
  <si>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</si>
  <si>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</si>
  <si>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</si>
  <si>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</si>
  <si>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</si>
  <si>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</si>
  <si>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</si>
  <si>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</si>
  <si>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</si>
  <si>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</si>
  <si>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</si>
  <si>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</si>
  <si>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</si>
  <si>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</si>
  <si>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</si>
  <si>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</si>
  <si>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</si>
  <si>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</si>
  <si>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</si>
  <si>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</si>
  <si>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</si>
  <si>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</si>
  <si>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</si>
  <si>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</si>
  <si>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</si>
  <si>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</si>
  <si>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</si>
  <si>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</si>
  <si>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</si>
  <si>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</si>
  <si>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</si>
  <si>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</si>
  <si>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</si>
  <si>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</si>
  <si>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</si>
  <si>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</si>
  <si>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</si>
  <si>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</si>
  <si>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</si>
  <si>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</si>
  <si>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</si>
  <si>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</si>
  <si>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</si>
  <si>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</si>
  <si>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</si>
  <si>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</si>
  <si>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</si>
  <si>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</si>
  <si>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</si>
  <si>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</si>
  <si>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</si>
  <si>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</si>
  <si>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</si>
  <si>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</si>
  <si>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</si>
  <si>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</si>
  <si>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</si>
  <si>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</si>
  <si>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</si>
  <si>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</si>
  <si>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</si>
  <si>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</si>
  <si>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</si>
  <si>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</si>
  <si>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</si>
  <si>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</si>
  <si>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</si>
  <si>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</si>
  <si>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</si>
  <si>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</si>
  <si>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</si>
  <si>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</si>
  <si>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</si>
  <si>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</si>
  <si>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</si>
  <si>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</si>
  <si>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</si>
  <si>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</si>
  <si>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</si>
  <si>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</si>
  <si>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</si>
  <si>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</si>
  <si>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</si>
  <si>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</si>
  <si>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</si>
  <si>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</si>
  <si>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</si>
  <si>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</si>
  <si>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</si>
  <si>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</si>
  <si>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</si>
  <si>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</si>
  <si>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</si>
  <si>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</si>
  <si>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</si>
  <si>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</si>
  <si>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</si>
  <si>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</si>
  <si>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</si>
  <si>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</si>
  <si>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</si>
  <si>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</si>
  <si>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</si>
  <si>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</si>
  <si>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</si>
  <si>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</si>
  <si>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</si>
  <si>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</si>
  <si>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</si>
  <si>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</si>
  <si>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</si>
  <si>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</si>
  <si>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</si>
  <si>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</si>
  <si>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</si>
  <si>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</si>
  <si>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</si>
  <si>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</si>
  <si>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</si>
  <si>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</si>
  <si>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</si>
  <si>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</si>
  <si>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</si>
  <si>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</si>
  <si>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</si>
  <si>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</si>
  <si>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</si>
  <si>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</si>
  <si>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</si>
  <si>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</si>
  <si>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</si>
  <si>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</si>
  <si>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</si>
  <si>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</si>
  <si>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</si>
  <si>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</si>
  <si>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</si>
  <si>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</si>
  <si>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</si>
  <si>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</si>
  <si>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</si>
  <si>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</si>
  <si>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</si>
  <si>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</si>
  <si>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</si>
  <si>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</si>
  <si>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</si>
  <si>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</si>
  <si>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</si>
  <si>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</si>
  <si>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</si>
  <si>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</si>
  <si>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</si>
  <si>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</si>
  <si>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</si>
  <si>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</si>
  <si>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</si>
  <si>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</si>
  <si>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</si>
  <si>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</si>
  <si>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</si>
  <si>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</si>
  <si>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</si>
  <si>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</si>
  <si>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</si>
  <si>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</si>
  <si>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</si>
  <si>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</si>
  <si>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</si>
  <si>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</si>
  <si>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</si>
  <si>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</si>
  <si>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</si>
  <si>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</si>
  <si>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</si>
  <si>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</si>
  <si>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</si>
  <si>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</si>
  <si>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</si>
  <si>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</si>
  <si>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</si>
  <si>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</si>
  <si>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</si>
  <si>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</si>
  <si>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</si>
  <si>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</si>
  <si>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</si>
  <si>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</si>
  <si>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</si>
  <si>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</si>
  <si>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</si>
  <si>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</si>
  <si>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</si>
  <si>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</si>
  <si>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</si>
  <si>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</si>
  <si>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</si>
  <si>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</si>
  <si>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</si>
  <si>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</si>
  <si>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</si>
  <si>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</si>
  <si>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</si>
  <si>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</si>
  <si>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</si>
  <si>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</si>
  <si>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</si>
  <si>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</si>
  <si>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</si>
  <si>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</si>
  <si>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</si>
  <si>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</si>
  <si>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</si>
  <si>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</si>
  <si>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</si>
  <si>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</si>
  <si>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</si>
  <si>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</si>
  <si>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</si>
  <si>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</si>
  <si>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</si>
  <si>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</si>
  <si>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</si>
  <si>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</si>
  <si>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</si>
  <si>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</si>
  <si>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</si>
  <si>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</si>
  <si>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</si>
  <si>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</si>
  <si>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</si>
  <si>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</si>
  <si>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</si>
  <si>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</si>
  <si>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</si>
  <si>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</si>
  <si>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</si>
  <si>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</si>
  <si>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</si>
  <si>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</si>
  <si>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</si>
  <si>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</si>
  <si>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</si>
  <si>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</si>
  <si>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</si>
  <si>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</si>
  <si>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</si>
  <si>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</si>
  <si>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</si>
  <si>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</si>
  <si>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</si>
  <si>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</si>
  <si>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</si>
  <si>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</si>
  <si>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</si>
  <si>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</si>
  <si>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</si>
  <si>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</si>
  <si>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</si>
  <si>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</si>
  <si>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</si>
  <si>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</si>
  <si>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</si>
  <si>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</si>
  <si>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</si>
  <si>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</si>
  <si>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</si>
  <si>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</si>
  <si>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</si>
  <si>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</si>
  <si>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</si>
  <si>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</si>
  <si>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</si>
  <si>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</si>
  <si>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</si>
  <si>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</si>
  <si>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</si>
  <si>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</si>
  <si>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</si>
  <si>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</si>
  <si>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</si>
  <si>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</si>
  <si>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</si>
  <si>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</si>
  <si>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</si>
  <si>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</si>
  <si>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</si>
  <si>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</si>
  <si>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</si>
  <si>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</si>
  <si>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</si>
  <si>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</si>
  <si>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</si>
  <si>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</si>
  <si>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</si>
  <si>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</si>
  <si>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</si>
  <si>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</si>
  <si>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</si>
  <si>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</si>
  <si>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</si>
  <si>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</si>
  <si>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</si>
  <si>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</si>
  <si>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</si>
  <si>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</si>
  <si>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</si>
  <si>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</si>
  <si>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</si>
  <si>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</si>
  <si>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</si>
  <si>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</si>
  <si>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</si>
  <si>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</si>
  <si>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</si>
  <si>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</si>
  <si>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</si>
  <si>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</si>
  <si>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</si>
  <si>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</si>
  <si>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</si>
  <si>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</si>
  <si>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</si>
  <si>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</si>
  <si>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</si>
  <si>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</si>
  <si>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</si>
  <si>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</si>
  <si>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</si>
  <si>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</si>
  <si>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</si>
  <si>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</si>
  <si>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</si>
  <si>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</si>
  <si>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</si>
  <si>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</si>
  <si>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</si>
  <si>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</si>
  <si>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</si>
  <si>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</si>
  <si>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</si>
  <si>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</si>
  <si>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</si>
  <si>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</si>
  <si>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</si>
  <si>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</si>
  <si>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</si>
  <si>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</si>
  <si>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</si>
  <si>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</si>
  <si>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</si>
  <si>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</si>
  <si>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</si>
  <si>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</si>
  <si>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</si>
  <si>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</si>
  <si>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</si>
  <si>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</si>
  <si>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</si>
  <si>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</si>
  <si>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</si>
  <si>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</si>
  <si>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</si>
  <si>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</si>
  <si>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</si>
  <si>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</si>
  <si>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</si>
  <si>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</si>
  <si>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</si>
  <si>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</si>
  <si>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</si>
  <si>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</si>
  <si>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</si>
  <si>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</si>
  <si>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</si>
  <si>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</si>
  <si>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</si>
  <si>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</si>
  <si>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</si>
  <si>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</si>
  <si>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</si>
  <si>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</si>
  <si>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</si>
  <si>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</si>
  <si>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</si>
  <si>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</si>
  <si>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</si>
  <si>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</si>
  <si>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</si>
  <si>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</si>
  <si>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</si>
  <si>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</si>
  <si>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</si>
  <si>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</si>
  <si>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</si>
  <si>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</si>
  <si>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</si>
  <si>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</si>
  <si>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</si>
  <si>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</si>
  <si>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</si>
  <si>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</si>
  <si>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</si>
  <si>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</si>
  <si>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</si>
  <si>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</si>
  <si>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</si>
  <si>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</si>
  <si>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</si>
  <si>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</si>
  <si>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</si>
  <si>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</si>
  <si>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</si>
  <si>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</si>
  <si>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</si>
  <si>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</si>
  <si>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</si>
  <si>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</si>
  <si>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</si>
  <si>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</si>
  <si>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</si>
  <si>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</si>
  <si>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</si>
  <si>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</si>
  <si>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</si>
  <si>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</si>
  <si>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</si>
  <si>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</si>
  <si>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</si>
  <si>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</si>
  <si>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</si>
  <si>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</si>
  <si>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</si>
  <si>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</si>
  <si>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</si>
  <si>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</si>
  <si>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</si>
  <si>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</si>
  <si>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</si>
  <si>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</si>
  <si>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</si>
  <si>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</si>
  <si>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</si>
  <si>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</si>
  <si>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</si>
  <si>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</si>
  <si>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</si>
  <si>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</si>
  <si>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</si>
  <si>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</si>
  <si>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</si>
  <si>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</si>
  <si>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</si>
  <si>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</si>
  <si>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</si>
  <si>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</si>
  <si>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</si>
  <si>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</si>
  <si>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</si>
  <si>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</si>
  <si>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</si>
  <si>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</si>
  <si>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</si>
  <si>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</si>
  <si>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</si>
  <si>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</si>
  <si>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</si>
  <si>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</si>
  <si>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</si>
  <si>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</si>
  <si>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</si>
  <si>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</si>
  <si>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</si>
  <si>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</si>
  <si>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</si>
  <si>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</si>
  <si>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</si>
  <si>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</si>
  <si>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</si>
  <si>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</si>
  <si>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</si>
  <si>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</si>
  <si>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</si>
  <si>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</si>
  <si>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</si>
  <si>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</si>
  <si>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</si>
  <si>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</si>
  <si>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</si>
  <si>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</si>
  <si>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</si>
  <si>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</si>
  <si>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</si>
  <si>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</si>
  <si>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</si>
  <si>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</si>
  <si>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</si>
  <si>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</si>
  <si>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</si>
  <si>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</si>
  <si>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</si>
  <si>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</si>
  <si>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</si>
  <si>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</si>
  <si>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</si>
  <si>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</si>
  <si>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</si>
  <si>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</si>
  <si>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</si>
  <si>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</si>
  <si>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</si>
  <si>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</si>
  <si>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</si>
  <si>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</si>
  <si>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</si>
  <si>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</si>
  <si>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</si>
  <si>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</si>
  <si>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</si>
  <si>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</si>
  <si>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</si>
  <si>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</si>
  <si>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</si>
  <si>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</si>
  <si>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</si>
  <si>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</si>
  <si>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</si>
  <si>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</si>
  <si>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</si>
  <si>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</si>
  <si>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</si>
  <si>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</si>
  <si>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</si>
  <si>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</si>
  <si>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</si>
  <si>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</si>
  <si>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</si>
  <si>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</si>
  <si>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</si>
  <si>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</si>
  <si>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</si>
  <si>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</si>
  <si>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</si>
  <si>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</si>
  <si>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</si>
  <si>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</si>
  <si>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</si>
  <si>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</si>
  <si>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</si>
  <si>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</si>
  <si>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</si>
  <si>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</si>
  <si>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</si>
  <si>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</si>
  <si>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</si>
  <si>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</si>
  <si>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</si>
  <si>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</si>
  <si>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</si>
  <si>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</si>
  <si>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</si>
  <si>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</si>
  <si>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</si>
  <si>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</si>
  <si>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</si>
  <si>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</si>
  <si>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</si>
  <si>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</si>
  <si>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</si>
  <si>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</si>
  <si>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</si>
  <si>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</si>
  <si>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</si>
  <si>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</si>
  <si>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</si>
  <si>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</si>
  <si>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</si>
  <si>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</si>
  <si>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</si>
  <si>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</si>
  <si>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</si>
  <si>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</si>
  <si>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</si>
  <si>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</si>
  <si>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</si>
  <si>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</si>
  <si>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</si>
  <si>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</si>
  <si>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</si>
  <si>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</si>
  <si>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</si>
  <si>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</si>
  <si>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</si>
  <si>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</si>
  <si>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</si>
  <si>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</si>
  <si>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</si>
  <si>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</si>
  <si>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</si>
  <si>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</si>
  <si>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</si>
  <si>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</si>
  <si>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</si>
  <si>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</si>
  <si>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</si>
  <si>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</si>
  <si>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</si>
  <si>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</si>
  <si>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</si>
  <si>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</si>
  <si>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</si>
  <si>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</si>
  <si>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</si>
  <si>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</si>
  <si>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</si>
  <si>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</si>
  <si>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</si>
  <si>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</si>
  <si>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</si>
  <si>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</si>
  <si>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</si>
  <si>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</si>
  <si>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</si>
  <si>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</si>
  <si>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</si>
  <si>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</si>
  <si>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</si>
  <si>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</si>
  <si>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</si>
  <si>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</si>
  <si>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</si>
  <si>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</si>
  <si>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</si>
  <si>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</si>
  <si>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</si>
  <si>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</si>
  <si>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</si>
  <si>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</si>
  <si>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</si>
  <si>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</si>
  <si>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</si>
  <si>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</si>
  <si>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</si>
  <si>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</si>
  <si>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</si>
  <si>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</si>
  <si>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</si>
  <si>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</si>
  <si>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</si>
  <si>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</si>
  <si>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</si>
  <si>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</si>
  <si>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</si>
  <si>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</si>
  <si>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</si>
  <si>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</si>
  <si>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</si>
  <si>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</si>
  <si>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</si>
  <si>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</si>
  <si>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</si>
  <si>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</si>
  <si>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</si>
  <si>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</si>
  <si>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</si>
  <si>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</si>
  <si>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</si>
  <si>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</si>
  <si>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</si>
  <si>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</si>
  <si>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</si>
  <si>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</si>
  <si>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</si>
  <si>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</si>
  <si>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</si>
  <si>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</si>
  <si>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</si>
  <si>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</si>
  <si>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</si>
  <si>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</si>
  <si>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</si>
  <si>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</si>
  <si>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</si>
  <si>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</si>
  <si>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</si>
  <si>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</si>
  <si>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</si>
  <si>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</si>
  <si>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</si>
  <si>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</si>
  <si>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</si>
  <si>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</si>
  <si>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</si>
  <si>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</si>
  <si>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</si>
  <si>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</si>
  <si>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</si>
  <si>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</si>
  <si>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</si>
  <si>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</si>
  <si>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</si>
  <si>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</si>
  <si>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</si>
  <si>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</si>
  <si>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</si>
  <si>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</si>
  <si>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</si>
  <si>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</si>
  <si>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</si>
  <si>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</si>
  <si>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</si>
  <si>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</si>
  <si>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</si>
  <si>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</si>
  <si>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</si>
  <si>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</si>
  <si>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</si>
  <si>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</si>
  <si>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</si>
  <si>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</si>
  <si>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</si>
  <si>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</si>
  <si>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</si>
  <si>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</si>
  <si>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</si>
  <si>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</si>
  <si>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</si>
  <si>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</si>
  <si>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</si>
  <si>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</si>
  <si>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</si>
  <si>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</si>
  <si>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</si>
  <si>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</si>
  <si>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</si>
  <si>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</si>
  <si>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</si>
  <si>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</si>
  <si>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</si>
  <si>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</si>
  <si>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</si>
  <si>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</si>
  <si>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</si>
  <si>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</si>
  <si>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</si>
  <si>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</si>
  <si>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</si>
  <si>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</si>
  <si>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</si>
  <si>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</si>
  <si>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</si>
  <si>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</si>
  <si>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</si>
  <si>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</si>
  <si>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</si>
  <si>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</si>
  <si>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</si>
  <si>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</si>
  <si>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</si>
  <si>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</si>
  <si>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</si>
  <si>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</si>
  <si>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</si>
  <si>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</si>
  <si>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</si>
  <si>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</si>
  <si>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</si>
  <si>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</si>
  <si>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</si>
  <si>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</si>
  <si>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</si>
  <si>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</si>
  <si>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</si>
  <si>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</si>
  <si>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</si>
  <si>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</si>
  <si>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</si>
  <si>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</si>
  <si>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</si>
  <si>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</si>
  <si>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</si>
  <si>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</si>
  <si>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</si>
  <si>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</si>
  <si>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</si>
  <si>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</si>
  <si>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</si>
  <si>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</si>
  <si>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</si>
  <si>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</si>
  <si>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</si>
  <si>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</si>
  <si>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</si>
  <si>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</si>
  <si>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</si>
  <si>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</si>
  <si>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</si>
  <si>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</si>
  <si>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</si>
  <si>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</si>
  <si>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</si>
  <si>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</si>
  <si>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</si>
  <si>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</si>
  <si>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</si>
  <si>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</si>
  <si>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</si>
  <si>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</si>
  <si>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</si>
  <si>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</si>
  <si>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</si>
  <si>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</si>
  <si>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</si>
  <si>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</si>
  <si>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</si>
  <si>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</si>
  <si>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</si>
  <si>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</si>
  <si>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</si>
  <si>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</si>
  <si>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</si>
  <si>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</si>
  <si>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</si>
  <si>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</si>
  <si>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</si>
  <si>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</si>
  <si>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</si>
  <si>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</si>
  <si>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</si>
  <si>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</si>
  <si>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</si>
  <si>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</si>
  <si>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</si>
  <si>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</si>
  <si>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</si>
  <si>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</si>
  <si>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</si>
  <si>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</si>
  <si>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</si>
  <si>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</si>
  <si>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</si>
  <si>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</si>
  <si>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</si>
  <si>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</si>
  <si>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</si>
  <si>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</si>
  <si>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</si>
  <si>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</si>
  <si>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</si>
  <si>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</si>
  <si>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</si>
  <si>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</si>
  <si>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</si>
  <si>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</si>
  <si>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</si>
  <si>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</si>
  <si>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</si>
  <si>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</si>
  <si>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</si>
  <si>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</si>
  <si>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</si>
  <si>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</si>
  <si>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</si>
  <si>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</si>
  <si>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</si>
  <si>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</si>
  <si>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</si>
  <si>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</si>
  <si>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</si>
  <si>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</si>
  <si>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</si>
  <si>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</si>
  <si>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</si>
  <si>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</si>
  <si>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</si>
  <si>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</si>
  <si>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</si>
  <si>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</si>
  <si>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</si>
  <si>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</si>
  <si>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</si>
  <si>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</si>
  <si>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</si>
  <si>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</si>
  <si>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</si>
  <si>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</si>
  <si>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</si>
  <si>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</si>
  <si>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</si>
  <si>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</si>
  <si>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</si>
  <si>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</si>
  <si>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</si>
  <si>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</si>
  <si>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</si>
  <si>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</si>
  <si>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</si>
  <si>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</si>
  <si>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</si>
  <si>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</si>
  <si>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</si>
  <si>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</si>
  <si>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</si>
  <si>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</si>
  <si>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</si>
  <si>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</si>
  <si>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</si>
  <si>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</si>
  <si>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</si>
  <si>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</si>
  <si>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</si>
  <si>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</si>
  <si>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</si>
  <si>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</si>
  <si>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</si>
  <si>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</si>
  <si>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</si>
  <si>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</si>
  <si>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</si>
  <si>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</si>
  <si>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</si>
  <si>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</si>
  <si>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</si>
  <si>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</si>
  <si>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</si>
  <si>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</si>
  <si>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</si>
  <si>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</si>
  <si>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</si>
  <si>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</si>
  <si>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</si>
  <si>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</si>
  <si>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</si>
  <si>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</si>
  <si>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</si>
  <si>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</si>
  <si>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</si>
  <si>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</si>
  <si>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</si>
  <si>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</si>
  <si>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</si>
  <si>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</si>
  <si>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</si>
  <si>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</si>
  <si>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</si>
  <si>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</si>
  <si>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</si>
  <si>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</si>
  <si>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</si>
  <si>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</si>
  <si>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</si>
  <si>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</si>
  <si>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</si>
  <si>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</si>
  <si>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</si>
  <si>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</si>
  <si>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</si>
  <si>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</si>
  <si>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</si>
  <si>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</si>
  <si>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</si>
  <si>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</si>
  <si>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</si>
  <si>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</si>
  <si>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</si>
  <si>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</si>
  <si>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</si>
  <si>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</si>
  <si>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</si>
  <si>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</si>
  <si>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</si>
  <si>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</si>
  <si>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</si>
  <si>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</si>
  <si>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</si>
  <si>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</si>
  <si>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</si>
  <si>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</si>
  <si>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</si>
  <si>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</si>
  <si>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</si>
  <si>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</si>
  <si>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</si>
  <si>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</si>
  <si>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</si>
  <si>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</si>
  <si>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</si>
  <si>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</si>
  <si>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</si>
  <si>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</si>
  <si>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</si>
  <si>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</si>
  <si>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</si>
  <si>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</si>
  <si>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</si>
  <si>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</si>
  <si>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</si>
  <si>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</si>
  <si>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</si>
  <si>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</si>
  <si>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</si>
  <si>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</si>
  <si>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</si>
  <si>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</si>
  <si>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</si>
  <si>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</si>
  <si>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</si>
  <si>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</si>
  <si>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</si>
  <si>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</si>
  <si>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</si>
  <si>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</si>
  <si>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</si>
  <si>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</si>
  <si>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</si>
  <si>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</si>
  <si>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</si>
  <si>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</si>
  <si>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</si>
  <si>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</si>
  <si>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</si>
  <si>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</si>
  <si>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</si>
  <si>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</si>
  <si>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</si>
  <si>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</si>
  <si>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</si>
  <si>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</si>
  <si>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</si>
  <si>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</si>
  <si>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</si>
  <si>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</si>
  <si>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</si>
  <si>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</si>
  <si>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</si>
  <si>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</si>
  <si>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</si>
  <si>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</si>
  <si>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</si>
  <si>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</si>
  <si>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</si>
  <si>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</si>
  <si>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</si>
  <si>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</si>
  <si>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</si>
  <si>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</si>
  <si>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</si>
  <si>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</si>
  <si>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</si>
  <si>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</si>
  <si>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</si>
  <si>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</si>
  <si>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</si>
  <si>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</si>
  <si>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</si>
  <si>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</si>
  <si>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</si>
  <si>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</si>
  <si>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</si>
  <si>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</si>
  <si>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</si>
  <si>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</si>
  <si>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</si>
  <si>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</si>
  <si>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</si>
  <si>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</si>
  <si>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</si>
  <si>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</si>
  <si>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</si>
  <si>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</si>
  <si>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</si>
  <si>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</si>
  <si>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</si>
  <si>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</si>
  <si>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</si>
  <si>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</si>
  <si>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</si>
  <si>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</si>
  <si>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</si>
  <si>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</si>
  <si>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</si>
  <si>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</si>
  <si>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</si>
  <si>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</si>
  <si>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</si>
  <si>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</si>
  <si>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</si>
  <si>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</si>
  <si>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</si>
  <si>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</si>
  <si>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</si>
  <si>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</si>
  <si>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</si>
  <si>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</si>
  <si>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</si>
  <si>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</si>
  <si>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</si>
  <si>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</si>
  <si>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</si>
  <si>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</si>
  <si>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</si>
  <si>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</si>
  <si>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</si>
  <si>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</si>
  <si>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</si>
  <si>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</si>
  <si>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</si>
  <si>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</si>
  <si>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</si>
  <si>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</si>
  <si>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</si>
  <si>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</si>
  <si>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</si>
  <si>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</si>
  <si>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</si>
  <si>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</si>
  <si>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</si>
  <si>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</si>
  <si>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</si>
  <si>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</si>
  <si>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</si>
  <si>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</si>
  <si>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</si>
  <si>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</si>
  <si>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</si>
  <si>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</si>
  <si>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</si>
  <si>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</si>
  <si>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</si>
  <si>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</si>
  <si>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</si>
  <si>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</si>
  <si>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</si>
  <si>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</si>
  <si>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</si>
  <si>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</si>
  <si>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</si>
  <si>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</si>
  <si>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</si>
  <si>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</si>
  <si>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</si>
  <si>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</si>
  <si>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</si>
  <si>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</si>
  <si>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</si>
  <si>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</si>
  <si>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</si>
  <si>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</si>
  <si>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</si>
  <si>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</si>
  <si>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</si>
  <si>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</si>
  <si>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</si>
  <si>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</si>
  <si>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</si>
  <si>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</si>
  <si>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</si>
  <si>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</si>
  <si>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</si>
  <si>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</si>
  <si>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</si>
  <si>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</si>
  <si>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</si>
  <si>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</si>
  <si>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</si>
  <si>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</si>
  <si>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</si>
  <si>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</si>
  <si>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</si>
  <si>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</si>
  <si>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</si>
  <si>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</si>
  <si>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</si>
  <si>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</si>
  <si>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</si>
  <si>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</si>
  <si>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</si>
  <si>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</si>
  <si>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</si>
  <si>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</si>
  <si>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</si>
  <si>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</si>
  <si>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</si>
  <si>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</si>
  <si>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</si>
  <si>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</si>
  <si>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</si>
  <si>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</si>
  <si>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</si>
  <si>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</si>
  <si>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</si>
  <si>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</si>
  <si>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</si>
  <si>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</si>
  <si>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</si>
  <si>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</si>
  <si>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</si>
  <si>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</si>
  <si>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</si>
  <si>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</si>
  <si>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</si>
  <si>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</si>
  <si>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</si>
  <si>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</si>
  <si>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</si>
  <si>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</si>
  <si>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</si>
  <si>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</si>
  <si>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</si>
  <si>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</si>
  <si>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</si>
  <si>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</si>
  <si>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</si>
  <si>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</si>
  <si>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</si>
  <si>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</si>
  <si>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</si>
  <si>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</si>
  <si>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</si>
  <si>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</si>
  <si>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</si>
  <si>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</si>
  <si>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</si>
  <si>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</si>
  <si>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</si>
  <si>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</si>
  <si>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</si>
  <si>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</si>
  <si>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</si>
  <si>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</si>
  <si>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</si>
  <si>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</si>
  <si>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</si>
  <si>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</si>
  <si>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</si>
  <si>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</si>
  <si>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</si>
  <si>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</si>
  <si>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</si>
  <si>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</si>
  <si>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</si>
  <si>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</si>
  <si>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</si>
  <si>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</si>
  <si>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</si>
  <si>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</si>
  <si>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</si>
  <si>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</si>
  <si>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</si>
  <si>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</si>
  <si>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</si>
  <si>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</si>
  <si>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</si>
  <si>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</si>
  <si>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</si>
  <si>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</si>
  <si>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</si>
  <si>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</si>
  <si>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</si>
  <si>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</si>
  <si>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</si>
  <si>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</si>
  <si>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</si>
  <si>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</si>
  <si>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</si>
  <si>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</si>
  <si>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</si>
  <si>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</si>
  <si>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</si>
  <si>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</si>
  <si>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</si>
  <si>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</si>
  <si>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</si>
  <si>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</si>
  <si>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</si>
  <si>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</si>
  <si>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</si>
  <si>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</si>
  <si>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</si>
  <si>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</si>
  <si>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</si>
  <si>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</si>
  <si>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</si>
  <si>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</si>
  <si>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</si>
  <si>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</si>
  <si>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</si>
  <si>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</si>
  <si>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</si>
  <si>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</si>
  <si>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</si>
  <si>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</si>
  <si>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</si>
  <si>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</si>
  <si>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</si>
  <si>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</si>
  <si>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</si>
  <si>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</si>
  <si>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</si>
  <si>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</si>
  <si>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</si>
  <si>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</si>
  <si>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</si>
  <si>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</si>
  <si>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</si>
  <si>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</si>
  <si>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</si>
  <si>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</si>
  <si>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</si>
  <si>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</si>
  <si>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</si>
  <si>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</si>
  <si>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</si>
  <si>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</si>
  <si>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</si>
  <si>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</si>
  <si>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</si>
  <si>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</si>
  <si>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</si>
  <si>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</si>
  <si>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</si>
  <si>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</si>
  <si>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</si>
  <si>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</si>
  <si>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</si>
  <si>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</si>
  <si>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</si>
  <si>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</si>
  <si>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</si>
  <si>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</si>
  <si>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</si>
  <si>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</si>
  <si>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</si>
  <si>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</si>
  <si>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</si>
  <si>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</si>
  <si>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</si>
  <si>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</si>
  <si>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</si>
  <si>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</si>
  <si>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</si>
  <si>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</si>
  <si>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</si>
  <si>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</si>
  <si>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</si>
  <si>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</si>
  <si>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</si>
  <si>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</si>
  <si>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</si>
  <si>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</si>
  <si>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</si>
  <si>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</si>
  <si>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</si>
  <si>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</si>
  <si>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</si>
  <si>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</si>
  <si>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</si>
  <si>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</si>
  <si>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</si>
  <si>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</si>
  <si>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</si>
  <si>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</si>
  <si>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</si>
  <si>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</si>
  <si>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</si>
  <si>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</si>
  <si>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</si>
  <si>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</si>
  <si>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</si>
  <si>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</si>
  <si>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</si>
  <si>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</si>
  <si>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</si>
  <si>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</si>
  <si>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</si>
  <si>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</si>
  <si>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</si>
  <si>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</si>
  <si>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</si>
  <si>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</si>
  <si>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</si>
  <si>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</si>
  <si>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</si>
  <si>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</si>
  <si>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</si>
  <si>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</si>
  <si>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</si>
  <si>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</si>
  <si>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</si>
  <si>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</si>
  <si>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</si>
  <si>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</si>
  <si>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</si>
  <si>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</si>
  <si>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</si>
  <si>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</si>
  <si>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</si>
  <si>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</si>
  <si>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</si>
  <si>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</si>
  <si>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</si>
  <si>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</si>
  <si>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</si>
  <si>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</si>
  <si>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</si>
  <si>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</si>
  <si>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</si>
  <si>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</si>
  <si>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</si>
  <si>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</si>
  <si>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</si>
  <si>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</si>
  <si>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</si>
  <si>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</si>
  <si>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</si>
  <si>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</si>
  <si>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</si>
  <si>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</si>
  <si>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</si>
  <si>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</si>
  <si>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</si>
  <si>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</si>
  <si>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</si>
  <si>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</si>
  <si>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</si>
  <si>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</si>
  <si>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</si>
  <si>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</si>
  <si>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</si>
  <si>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</si>
  <si>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</si>
  <si>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</si>
  <si>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</si>
  <si>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</si>
  <si>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</si>
  <si>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</si>
  <si>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</si>
  <si>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</si>
  <si>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</si>
  <si>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</si>
  <si>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</si>
  <si>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</si>
  <si>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</si>
  <si>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</si>
  <si>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</si>
  <si>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</si>
  <si>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</si>
  <si>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</si>
  <si>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</si>
  <si>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</si>
  <si>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</si>
  <si>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</si>
  <si>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</si>
  <si>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</si>
  <si>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</si>
  <si>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</si>
  <si>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</si>
  <si>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</si>
  <si>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</si>
  <si>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</si>
  <si>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</si>
  <si>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</si>
  <si>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</si>
  <si>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</si>
  <si>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</si>
  <si>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</si>
  <si>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</si>
  <si>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</si>
  <si>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</si>
  <si>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</si>
  <si>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</si>
  <si>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</si>
  <si>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</si>
  <si>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</si>
  <si>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</si>
  <si>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</si>
  <si>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</si>
  <si>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</si>
  <si>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</si>
  <si>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</si>
  <si>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</si>
  <si>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</si>
  <si>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</si>
  <si>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</si>
  <si>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</si>
  <si>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</si>
  <si>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</si>
  <si>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</si>
  <si>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</si>
  <si>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</si>
  <si>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</si>
  <si>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</si>
  <si>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</si>
  <si>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</si>
  <si>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</si>
  <si>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</si>
  <si>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</si>
  <si>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</si>
  <si>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</si>
  <si>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</si>
  <si>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</si>
  <si>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</si>
  <si>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</si>
  <si>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</si>
  <si>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</si>
  <si>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</si>
  <si>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</si>
  <si>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</si>
  <si>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</si>
  <si>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</si>
  <si>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</si>
  <si>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</si>
  <si>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</si>
  <si>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</si>
  <si>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</si>
  <si>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</si>
  <si>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</si>
  <si>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</si>
  <si>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</si>
  <si>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</si>
  <si>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</si>
  <si>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</si>
  <si>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</si>
  <si>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</si>
  <si>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</si>
  <si>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</si>
  <si>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</si>
  <si>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</si>
  <si>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</si>
  <si>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</si>
  <si>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</si>
  <si>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</si>
  <si>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</si>
  <si>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</si>
  <si>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</si>
  <si>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</si>
  <si>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</si>
  <si>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</si>
  <si>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</si>
  <si>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</si>
  <si>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</si>
  <si>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</si>
  <si>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</si>
  <si>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</si>
  <si>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</si>
  <si>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</si>
  <si>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</si>
  <si>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</si>
  <si>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</si>
  <si>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</si>
  <si>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</si>
  <si>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</si>
  <si>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</si>
  <si>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</si>
  <si>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</si>
  <si>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</si>
  <si>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</si>
  <si>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</si>
  <si>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</si>
  <si>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</si>
  <si>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</si>
  <si>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</si>
  <si>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</si>
  <si>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</si>
  <si>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</si>
  <si>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</si>
  <si>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</si>
  <si>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</si>
  <si>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</si>
  <si>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</si>
  <si>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</si>
  <si>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</si>
  <si>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</si>
  <si>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</si>
  <si>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</si>
  <si>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</si>
  <si>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</si>
  <si>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</si>
  <si>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</si>
  <si>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</si>
  <si>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</si>
  <si>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</si>
  <si>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</si>
  <si>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</si>
  <si>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</si>
  <si>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</si>
  <si>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</si>
  <si>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</si>
  <si>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</si>
  <si>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</si>
  <si>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</si>
  <si>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</si>
  <si>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</si>
  <si>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</si>
  <si>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</si>
  <si>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</si>
  <si>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</si>
  <si>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</si>
  <si>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</si>
  <si>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</si>
  <si>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</si>
  <si>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</si>
  <si>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</si>
  <si>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</si>
  <si>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</si>
  <si>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</si>
  <si>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</si>
  <si>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</si>
  <si>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</si>
  <si>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</si>
  <si>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</si>
  <si>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</si>
  <si>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</si>
  <si>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</si>
  <si>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</si>
  <si>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</si>
  <si>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</si>
  <si>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</si>
  <si>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</si>
  <si>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</si>
  <si>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</si>
  <si>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</si>
  <si>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</si>
  <si>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</si>
  <si>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</si>
  <si>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</si>
  <si>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</si>
  <si>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</si>
  <si>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</si>
  <si>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</si>
  <si>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</si>
  <si>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</si>
  <si>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</si>
  <si>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</si>
  <si>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</si>
  <si>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</si>
  <si>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</si>
  <si>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</si>
  <si>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</si>
  <si>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</si>
  <si>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</si>
  <si>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</si>
  <si>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</si>
  <si>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</si>
  <si>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</si>
  <si>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</si>
  <si>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</si>
  <si>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</si>
  <si>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</si>
  <si>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</si>
  <si>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</si>
  <si>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</si>
  <si>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</si>
  <si>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</si>
  <si>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</si>
  <si>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</si>
  <si>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</si>
  <si>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</si>
  <si>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</si>
  <si>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</si>
  <si>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</si>
  <si>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</si>
  <si>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</si>
  <si>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</si>
  <si>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</si>
  <si>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</si>
  <si>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</si>
  <si>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</si>
  <si>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</si>
  <si>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</si>
  <si>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</si>
  <si>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</si>
  <si>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</si>
  <si>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</si>
  <si>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</si>
  <si>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</si>
  <si>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</si>
  <si>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</si>
  <si>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</si>
  <si>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</si>
  <si>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</si>
  <si>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</si>
  <si>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</si>
  <si>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</si>
  <si>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</si>
  <si>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</si>
  <si>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</si>
  <si>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</si>
  <si>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</si>
  <si>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</si>
  <si>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</si>
  <si>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</si>
  <si>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</si>
  <si>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</si>
  <si>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</si>
  <si>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</si>
  <si>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</si>
  <si>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</si>
  <si>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</si>
  <si>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</si>
  <si>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</si>
  <si>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</si>
  <si>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</si>
  <si>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</si>
  <si>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</si>
  <si>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</si>
  <si>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</si>
  <si>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</si>
  <si>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</si>
  <si>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</si>
  <si>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</si>
  <si>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</si>
  <si>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</si>
  <si>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</si>
  <si>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</si>
  <si>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</si>
  <si>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</si>
  <si>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</si>
  <si>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</si>
  <si>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</si>
  <si>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</si>
  <si>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</si>
  <si>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</si>
  <si>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</si>
  <si>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</si>
  <si>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</si>
  <si>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</si>
  <si>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</si>
  <si>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</si>
  <si>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</si>
  <si>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</si>
  <si>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</si>
  <si>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</si>
  <si>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</si>
  <si>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</si>
  <si>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</si>
  <si>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</si>
  <si>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</si>
  <si>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</si>
  <si>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</si>
  <si>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</si>
  <si>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</si>
  <si>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</si>
  <si>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</si>
  <si>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</si>
  <si>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</si>
  <si>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</si>
  <si>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</si>
  <si>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</si>
  <si>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</si>
  <si>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</si>
  <si>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</si>
  <si>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</si>
  <si>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</si>
  <si>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</si>
  <si>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</si>
  <si>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</si>
  <si>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</si>
  <si>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</si>
  <si>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</si>
  <si>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</si>
  <si>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</si>
  <si>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</si>
  <si>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</si>
  <si>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</si>
  <si>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</si>
  <si>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</si>
  <si>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</si>
  <si>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</si>
  <si>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</si>
  <si>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</si>
  <si>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</si>
  <si>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</si>
  <si>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</si>
  <si>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</si>
  <si>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</si>
  <si>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</si>
  <si>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</si>
  <si>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</si>
  <si>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</si>
  <si>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</si>
  <si>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</si>
  <si>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</si>
  <si>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</si>
  <si>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</si>
  <si>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</si>
  <si>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</si>
  <si>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</si>
  <si>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</si>
  <si>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</si>
  <si>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</si>
  <si>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</si>
  <si>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</si>
  <si>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</si>
  <si>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</si>
  <si>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</si>
  <si>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</si>
  <si>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</si>
  <si>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</si>
  <si>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</si>
  <si>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</si>
  <si>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</si>
  <si>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</si>
  <si>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</si>
  <si>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</si>
  <si>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</si>
  <si>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</si>
  <si>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</si>
  <si>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</si>
  <si>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</si>
  <si>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</si>
  <si>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</si>
  <si>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</si>
  <si>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</si>
  <si>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</si>
  <si>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</si>
  <si>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</si>
  <si>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</si>
  <si>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</si>
  <si>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</si>
  <si>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</si>
  <si>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</si>
  <si>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</si>
  <si>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</si>
  <si>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</si>
  <si>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</si>
  <si>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</si>
  <si>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</si>
  <si>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</si>
  <si>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</si>
  <si>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</si>
  <si>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</si>
  <si>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</si>
  <si>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</si>
  <si>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</si>
  <si>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</si>
  <si>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</si>
  <si>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</si>
  <si>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</si>
  <si>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</si>
  <si>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</si>
  <si>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</si>
  <si>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</si>
  <si>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</si>
  <si>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</si>
  <si>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</si>
  <si>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</si>
  <si>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</si>
  <si>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</si>
  <si>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</si>
  <si>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</si>
  <si>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</si>
  <si>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</si>
  <si>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</si>
  <si>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</si>
  <si>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</si>
  <si>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</si>
  <si>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</si>
  <si>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</si>
  <si>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</si>
  <si>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</si>
  <si>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</si>
  <si>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</si>
  <si>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</si>
  <si>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</si>
  <si>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</si>
  <si>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</si>
  <si>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</si>
  <si>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</si>
  <si>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</si>
  <si>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</si>
  <si>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</si>
  <si>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</si>
  <si>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</si>
  <si>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</si>
  <si>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</si>
  <si>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</si>
  <si>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</si>
  <si>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</si>
  <si>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</si>
  <si>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</si>
  <si>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</si>
  <si>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</si>
  <si>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</si>
  <si>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</si>
  <si>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</si>
  <si>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</si>
  <si>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</si>
  <si>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</si>
  <si>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</si>
  <si>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</si>
  <si>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</si>
  <si>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</si>
  <si>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</si>
  <si>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</si>
  <si>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</si>
  <si>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</si>
  <si>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</si>
  <si>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</si>
  <si>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</si>
  <si>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</si>
  <si>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</si>
  <si>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</si>
  <si>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</si>
  <si>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</si>
  <si>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</si>
  <si>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</si>
  <si>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</si>
  <si>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</si>
  <si>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</si>
  <si>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</si>
  <si>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</si>
  <si>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</si>
  <si>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</si>
  <si>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</si>
  <si>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</si>
  <si>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</si>
  <si>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</si>
  <si>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</si>
  <si>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</si>
  <si>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</si>
  <si>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</si>
  <si>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</si>
  <si>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</si>
  <si>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</si>
  <si>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</si>
  <si>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</si>
  <si>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</si>
  <si>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</si>
  <si>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</si>
  <si>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</si>
  <si>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</si>
  <si>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</si>
  <si>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</si>
  <si>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</si>
  <si>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</si>
  <si>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</si>
  <si>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</si>
  <si>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</si>
  <si>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</si>
  <si>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</si>
  <si>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</si>
  <si>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</si>
  <si>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</si>
  <si>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</si>
  <si>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</si>
  <si>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</si>
  <si>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</si>
  <si>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</si>
  <si>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</si>
  <si>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</si>
  <si>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</si>
  <si>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</si>
  <si>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</si>
  <si>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</si>
  <si>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</si>
  <si>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</si>
  <si>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</si>
  <si>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</si>
  <si>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</si>
  <si>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</si>
  <si>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</si>
  <si>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</si>
  <si>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</si>
  <si>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</si>
  <si>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</si>
  <si>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</si>
  <si>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</si>
  <si>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</si>
  <si>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</si>
  <si>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</si>
  <si>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</si>
  <si>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</si>
  <si>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</si>
  <si>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</si>
  <si>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</si>
  <si>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</si>
  <si>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</si>
  <si>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</si>
  <si>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</si>
  <si>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</si>
  <si>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</si>
  <si>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</si>
  <si>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</si>
  <si>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</si>
  <si>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</si>
  <si>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</si>
  <si>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</si>
  <si>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</si>
  <si>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</si>
  <si>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</si>
  <si>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</si>
  <si>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</si>
  <si>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</si>
  <si>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</si>
  <si>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</si>
  <si>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</si>
  <si>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</si>
  <si>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</si>
  <si>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</si>
  <si>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</si>
  <si>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</si>
  <si>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</si>
  <si>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</si>
  <si>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</si>
  <si>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</si>
  <si>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</si>
  <si>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</si>
  <si>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</si>
  <si>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</si>
  <si>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</si>
  <si>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</si>
  <si>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</si>
  <si>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</si>
  <si>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</si>
  <si>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</si>
  <si>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</si>
  <si>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</si>
  <si>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</si>
  <si>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</si>
  <si>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</si>
  <si>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</si>
  <si>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</si>
  <si>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</si>
  <si>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</si>
  <si>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</si>
  <si>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</si>
  <si>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</si>
  <si>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</si>
  <si>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</si>
  <si>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</si>
  <si>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</si>
  <si>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</si>
  <si>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</si>
  <si>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</si>
  <si>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</si>
  <si>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</si>
  <si>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</si>
  <si>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</si>
  <si>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</si>
  <si>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</si>
  <si>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</si>
  <si>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</si>
  <si>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</si>
  <si>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</si>
  <si>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</si>
  <si>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</si>
  <si>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</si>
  <si>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</si>
  <si>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</si>
  <si>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</si>
  <si>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</si>
  <si>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</si>
  <si>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</si>
  <si>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</si>
  <si>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</si>
  <si>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</si>
  <si>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</si>
  <si>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</si>
  <si>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</si>
  <si>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</si>
  <si>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</si>
  <si>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</si>
  <si>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</si>
  <si>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</si>
  <si>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</si>
  <si>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</si>
  <si>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</si>
  <si>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</si>
  <si>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</si>
  <si>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</si>
  <si>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</si>
  <si>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</si>
  <si>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</si>
  <si>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</si>
  <si>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</si>
  <si>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</si>
  <si>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</si>
  <si>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</si>
  <si>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</si>
  <si>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</si>
  <si>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</si>
  <si>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</si>
  <si>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</si>
  <si>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</si>
  <si>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</si>
  <si>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</si>
  <si>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</si>
  <si>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</si>
  <si>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</si>
  <si>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</si>
  <si>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</si>
  <si>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</si>
  <si>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</si>
  <si>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</si>
  <si>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</si>
  <si>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</si>
  <si>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</si>
  <si>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</si>
  <si>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</si>
  <si>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</si>
  <si>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</si>
  <si>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</si>
  <si>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</si>
  <si>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</si>
  <si>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</si>
  <si>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</si>
  <si>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</si>
  <si>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</si>
  <si>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</si>
  <si>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</si>
  <si>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</si>
  <si>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</si>
  <si>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</si>
  <si>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</si>
  <si>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</si>
  <si>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</si>
  <si>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</si>
  <si>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</si>
  <si>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</si>
  <si>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</si>
  <si>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</si>
  <si>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</si>
  <si>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</si>
  <si>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</si>
  <si>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</si>
  <si>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</si>
  <si>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</si>
  <si>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</si>
  <si>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</si>
  <si>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</si>
  <si>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</si>
  <si>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</si>
  <si>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</si>
  <si>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</si>
  <si>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</si>
  <si>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</si>
  <si>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</si>
  <si>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</si>
  <si>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</si>
  <si>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</si>
  <si>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</si>
  <si>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</si>
  <si>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</si>
  <si>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</si>
  <si>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</si>
  <si>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</si>
  <si>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</si>
  <si>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</si>
  <si>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</si>
  <si>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</si>
  <si>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</si>
  <si>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</si>
  <si>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</si>
  <si>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</si>
  <si>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</si>
  <si>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</si>
  <si>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</si>
  <si>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</si>
  <si>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</si>
  <si>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</si>
  <si>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</si>
  <si>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</si>
  <si>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</si>
  <si>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</si>
  <si>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</si>
  <si>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</si>
  <si>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</si>
  <si>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</si>
  <si>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</si>
  <si>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</si>
  <si>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</si>
  <si>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</si>
  <si>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</si>
  <si>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</si>
  <si>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</si>
  <si>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</si>
  <si>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</si>
  <si>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</si>
  <si>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</si>
  <si>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</si>
  <si>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</si>
  <si>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</si>
  <si>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</si>
  <si>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</si>
  <si>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</si>
  <si>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</si>
  <si>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</si>
  <si>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</si>
  <si>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</si>
  <si>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</si>
  <si>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</si>
  <si>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</si>
  <si>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</si>
  <si>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</si>
  <si>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</si>
  <si>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</si>
  <si>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</si>
  <si>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</si>
  <si>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</si>
  <si>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</si>
  <si>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</si>
  <si>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</si>
  <si>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</si>
  <si>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</si>
  <si>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</si>
  <si>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</si>
  <si>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</si>
  <si>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</si>
  <si>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</si>
  <si>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</si>
  <si>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</si>
  <si>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</si>
  <si>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</si>
  <si>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</si>
  <si>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</si>
  <si>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</si>
  <si>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</si>
  <si>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</si>
  <si>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</si>
  <si>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</si>
  <si>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</si>
  <si>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</si>
  <si>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</si>
  <si>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</si>
  <si>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</si>
  <si>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</si>
  <si>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</si>
  <si>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</si>
  <si>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</si>
  <si>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</si>
  <si>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</si>
  <si>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</si>
  <si>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</si>
  <si>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</si>
  <si>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</si>
  <si>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</si>
  <si>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</si>
  <si>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</si>
  <si>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</si>
  <si>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</si>
  <si>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</si>
  <si>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</si>
  <si>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</si>
  <si>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</si>
  <si>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</si>
  <si>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</si>
  <si>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</si>
  <si>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</si>
  <si>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</si>
  <si>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</si>
  <si>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</si>
  <si>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</si>
  <si>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</si>
  <si>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</si>
  <si>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</si>
  <si>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</si>
  <si>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</si>
  <si>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</si>
  <si>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</si>
  <si>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</si>
  <si>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</si>
  <si>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</si>
  <si>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</si>
  <si>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</si>
  <si>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</si>
  <si>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</si>
  <si>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</si>
  <si>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</si>
  <si>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</si>
  <si>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</si>
  <si>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</si>
  <si>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</si>
  <si>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</si>
  <si>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</si>
  <si>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</si>
  <si>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</si>
  <si>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</si>
  <si>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</si>
  <si>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</si>
  <si>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</si>
  <si>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</si>
  <si>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</si>
  <si>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</si>
  <si>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</si>
  <si>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</si>
  <si>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</si>
  <si>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</si>
  <si>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</si>
  <si>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</si>
  <si>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</si>
  <si>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</si>
  <si>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</si>
  <si>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</si>
  <si>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</si>
  <si>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</si>
  <si>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</si>
  <si>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</si>
  <si>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</si>
  <si>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</si>
  <si>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</si>
  <si>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</si>
  <si>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</si>
  <si>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</si>
  <si>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</si>
  <si>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</si>
  <si>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</si>
  <si>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</si>
  <si>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</si>
  <si>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</si>
  <si>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</si>
  <si>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</si>
  <si>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</si>
  <si>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</si>
  <si>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</si>
  <si>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</si>
  <si>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</si>
  <si>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</si>
  <si>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</si>
  <si>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</si>
  <si>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</si>
  <si>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</si>
  <si>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</si>
  <si>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</si>
  <si>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</si>
  <si>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</si>
  <si>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</si>
  <si>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</si>
  <si>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</si>
  <si>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</si>
  <si>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</si>
  <si>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</si>
  <si>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</si>
  <si>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</si>
  <si>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</si>
  <si>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</si>
  <si>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</si>
  <si>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</si>
  <si>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</si>
  <si>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</si>
  <si>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</si>
  <si>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</si>
  <si>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</si>
  <si>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</si>
  <si>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</si>
  <si>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</si>
  <si>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</si>
  <si>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</si>
  <si>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</si>
  <si>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</si>
  <si>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</si>
  <si>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</si>
  <si>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</si>
  <si>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</si>
  <si>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</si>
  <si>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</si>
  <si>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</si>
  <si>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</si>
  <si>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</si>
  <si>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</si>
  <si>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</si>
  <si>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</si>
  <si>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</si>
  <si>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</si>
  <si>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</si>
  <si>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</si>
  <si>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</si>
  <si>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</si>
  <si>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</si>
  <si>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</si>
  <si>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</si>
  <si>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</si>
  <si>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</si>
  <si>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</si>
  <si>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</si>
  <si>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</si>
  <si>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</si>
  <si>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</si>
  <si>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</si>
  <si>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</si>
  <si>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</si>
  <si>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</si>
  <si>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</si>
  <si>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</si>
  <si>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</si>
  <si>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</si>
  <si>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</si>
  <si>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</si>
  <si>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</si>
  <si>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</si>
  <si>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</si>
  <si>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</si>
  <si>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</si>
  <si>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</si>
  <si>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</si>
  <si>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</si>
  <si>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</si>
  <si>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</si>
  <si>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</si>
  <si>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</si>
  <si>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</si>
  <si>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</si>
  <si>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</si>
  <si>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</si>
  <si>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</si>
  <si>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</si>
  <si>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</si>
  <si>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</si>
  <si>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</si>
  <si>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</si>
  <si>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</si>
  <si>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</si>
  <si>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</si>
  <si>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</si>
  <si>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</si>
  <si>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</si>
  <si>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</si>
  <si>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</si>
  <si>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</si>
  <si>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</si>
  <si>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</si>
  <si>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</si>
  <si>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</si>
  <si>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</si>
  <si>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</si>
  <si>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</si>
  <si>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</si>
  <si>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</si>
  <si>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</si>
  <si>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</si>
  <si>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</si>
  <si>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</si>
  <si>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</si>
  <si>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</si>
  <si>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</si>
  <si>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</si>
  <si>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</si>
  <si>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</si>
  <si>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</si>
  <si>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</si>
  <si>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</si>
  <si>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</si>
  <si>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</si>
  <si>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</si>
  <si>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</si>
  <si>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</si>
  <si>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</si>
  <si>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</si>
  <si>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</si>
  <si>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</si>
  <si>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</si>
  <si>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</si>
  <si>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</si>
  <si>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</si>
  <si>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</si>
  <si>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</si>
  <si>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</si>
  <si>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</si>
  <si>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</si>
  <si>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</si>
  <si>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</si>
  <si>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</si>
  <si>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</si>
  <si>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</si>
  <si>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</si>
  <si>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</si>
  <si>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</si>
  <si>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</si>
  <si>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</si>
  <si>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</si>
  <si>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</si>
  <si>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</si>
  <si>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</si>
  <si>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</si>
  <si>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</si>
  <si>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</si>
  <si>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</si>
  <si>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</si>
  <si>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</si>
  <si>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</si>
  <si>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</si>
  <si>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</si>
  <si>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</si>
  <si>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</si>
  <si>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</si>
  <si>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</si>
  <si>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</si>
  <si>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</si>
  <si>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</si>
  <si>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</si>
  <si>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</si>
  <si>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</si>
  <si>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</si>
  <si>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</si>
  <si>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</si>
  <si>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</si>
  <si>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</si>
  <si>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</si>
  <si>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</si>
  <si>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</si>
  <si>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</si>
  <si>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</si>
  <si>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</si>
  <si>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</si>
  <si>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</si>
  <si>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</si>
  <si>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</si>
  <si>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</si>
  <si>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</si>
  <si>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</si>
  <si>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</si>
  <si>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</si>
  <si>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</si>
  <si>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</si>
  <si>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</si>
  <si>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</si>
  <si>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</si>
  <si>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</si>
  <si>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</si>
  <si>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</si>
  <si>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</si>
  <si>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</si>
  <si>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</si>
  <si>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</si>
  <si>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</si>
  <si>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</si>
  <si>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</si>
  <si>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</si>
  <si>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</si>
  <si>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</si>
  <si>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</si>
  <si>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</si>
  <si>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</si>
  <si>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</si>
  <si>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</si>
  <si>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</si>
  <si>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</si>
  <si>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</si>
  <si>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</si>
  <si>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</si>
  <si>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</si>
  <si>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</si>
  <si>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</si>
  <si>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</si>
  <si>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</si>
  <si>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</si>
  <si>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</si>
  <si>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</si>
  <si>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</si>
  <si>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</si>
  <si>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</si>
  <si>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</si>
  <si>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</si>
  <si>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</si>
  <si>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</si>
  <si>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</si>
  <si>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</si>
  <si>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</si>
  <si>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</si>
  <si>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</si>
  <si>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</si>
  <si>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</si>
  <si>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</si>
  <si>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</si>
  <si>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</si>
  <si>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</si>
  <si>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</si>
  <si>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</si>
  <si>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</si>
  <si>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</si>
  <si>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</si>
  <si>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</si>
  <si>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</si>
  <si>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</si>
  <si>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</si>
  <si>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</si>
  <si>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</si>
  <si>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</si>
  <si>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</si>
  <si>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</si>
  <si>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</si>
  <si>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</si>
  <si>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</si>
  <si>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</si>
  <si>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</si>
  <si>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</si>
  <si>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</si>
  <si>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</si>
  <si>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</si>
  <si>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</si>
  <si>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</si>
  <si>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</si>
  <si>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</si>
  <si>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</si>
  <si>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</si>
  <si>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</si>
  <si>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</si>
  <si>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</si>
  <si>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</si>
  <si>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</si>
  <si>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</si>
  <si>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</si>
  <si>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</si>
  <si>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</si>
  <si>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</si>
  <si>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</si>
  <si>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</si>
  <si>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</si>
  <si>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</si>
  <si>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</si>
  <si>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</si>
  <si>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</si>
  <si>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</si>
  <si>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</si>
  <si>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</si>
  <si>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</si>
  <si>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</si>
  <si>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</si>
  <si>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</si>
  <si>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</si>
  <si>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</si>
  <si>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</si>
  <si>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</si>
  <si>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</si>
  <si>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</si>
  <si>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</si>
  <si>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</si>
  <si>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</si>
  <si>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</si>
  <si>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</si>
  <si>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</si>
  <si>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</si>
  <si>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</si>
  <si>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</si>
  <si>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</si>
  <si>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</si>
  <si>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</si>
  <si>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</si>
  <si>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</si>
  <si>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</si>
  <si>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</si>
  <si>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</si>
  <si>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</si>
  <si>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</si>
  <si>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</si>
  <si>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</si>
  <si>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</si>
  <si>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</si>
  <si>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</si>
  <si>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</si>
  <si>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</si>
  <si>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</si>
  <si>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</si>
  <si>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</si>
  <si>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</si>
  <si>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</si>
  <si>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</si>
  <si>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</si>
  <si>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</si>
  <si>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</si>
  <si>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</si>
  <si>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</si>
  <si>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</si>
  <si>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</si>
  <si>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</si>
  <si>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</si>
  <si>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</si>
  <si>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</si>
  <si>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</si>
  <si>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</si>
  <si>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</si>
  <si>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</si>
  <si>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</si>
  <si>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</si>
  <si>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</si>
  <si>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</si>
  <si>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</si>
  <si>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</si>
  <si>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</si>
  <si>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</si>
  <si>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</si>
  <si>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</si>
  <si>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</si>
  <si>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</si>
  <si>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</si>
  <si>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</si>
  <si>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</si>
  <si>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</si>
  <si>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</si>
  <si>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</si>
  <si>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</si>
  <si>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</si>
  <si>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</si>
  <si>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</si>
  <si>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</si>
  <si>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</si>
  <si>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</si>
  <si>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</si>
  <si>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</si>
  <si>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</si>
  <si>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</si>
  <si>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</si>
  <si>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</si>
  <si>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</si>
  <si>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</si>
  <si>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</si>
  <si>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</si>
  <si>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</si>
  <si>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</si>
  <si>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</si>
  <si>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</si>
  <si>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</si>
  <si>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</si>
  <si>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</si>
  <si>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</si>
  <si>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</si>
  <si>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</si>
  <si>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</si>
  <si>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</si>
  <si>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</si>
  <si>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</si>
  <si>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</si>
  <si>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</si>
  <si>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</si>
  <si>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</si>
  <si>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</si>
  <si>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</si>
  <si>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</si>
  <si>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</si>
  <si>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</si>
  <si>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</si>
  <si>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</si>
  <si>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</si>
  <si>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</si>
  <si>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</si>
  <si>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</si>
  <si>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</si>
  <si>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</si>
  <si>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</si>
  <si>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</si>
  <si>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</si>
  <si>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</si>
  <si>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</si>
  <si>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</si>
  <si>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</si>
  <si>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</si>
  <si>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</si>
  <si>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</si>
  <si>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</si>
  <si>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</si>
  <si>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</si>
  <si>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</si>
  <si>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</si>
  <si>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</si>
  <si>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</si>
  <si>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</si>
  <si>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</si>
  <si>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</si>
  <si>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</si>
  <si>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</si>
  <si>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</si>
  <si>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</si>
  <si>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</si>
  <si>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</si>
  <si>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</si>
  <si>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</si>
  <si>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</si>
  <si>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</si>
  <si>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</si>
  <si>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</si>
  <si>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</si>
  <si>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</si>
  <si>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</si>
  <si>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</si>
  <si>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</si>
  <si>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</si>
  <si>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</si>
  <si>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</si>
  <si>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</si>
  <si>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</si>
  <si>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</si>
  <si>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</si>
  <si>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</si>
  <si>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</si>
  <si>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</si>
  <si>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</si>
  <si>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</si>
  <si>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</si>
  <si>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</si>
  <si>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</si>
  <si>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</si>
  <si>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</si>
  <si>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</si>
  <si>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</si>
  <si>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</si>
  <si>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</si>
  <si>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</si>
  <si>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</si>
  <si>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</si>
  <si>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</si>
  <si>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</si>
  <si>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</si>
  <si>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</si>
  <si>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</si>
  <si>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</si>
  <si>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</si>
  <si>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</si>
  <si>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</si>
  <si>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</si>
  <si>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</si>
  <si>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</si>
  <si>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</si>
  <si>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</si>
  <si>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</si>
  <si>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</si>
  <si>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</si>
  <si>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</si>
  <si>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</si>
  <si>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</si>
  <si>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</si>
  <si>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</si>
  <si>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</si>
  <si>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</si>
  <si>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</si>
  <si>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</si>
  <si>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</si>
  <si>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</si>
  <si>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</si>
  <si>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</si>
  <si>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</si>
  <si>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</si>
  <si>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</si>
  <si>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</si>
  <si>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</si>
  <si>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</si>
  <si>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</si>
  <si>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</si>
  <si>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</si>
  <si>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</si>
  <si>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</si>
  <si>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</si>
  <si>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</si>
  <si>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</si>
  <si>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</si>
  <si>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</si>
  <si>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</si>
  <si>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</si>
  <si>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</si>
  <si>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</si>
  <si>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</si>
  <si>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</si>
  <si>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</si>
  <si>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</si>
  <si>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</si>
  <si>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</si>
  <si>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</si>
  <si>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</si>
  <si>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</si>
  <si>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</si>
  <si>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</si>
  <si>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</si>
  <si>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</si>
  <si>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</si>
  <si>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</si>
  <si>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</si>
  <si>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</si>
  <si>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</si>
  <si>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</si>
  <si>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</si>
  <si>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</si>
  <si>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</si>
  <si>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</si>
  <si>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</si>
  <si>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</si>
  <si>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</si>
  <si>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</si>
  <si>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</si>
  <si>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</si>
  <si>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</si>
  <si>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</si>
  <si>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</si>
  <si>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</si>
  <si>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</si>
  <si>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</si>
  <si>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</si>
  <si>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</si>
  <si>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</si>
  <si>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</si>
  <si>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</si>
  <si>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</si>
  <si>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</si>
  <si>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</si>
  <si>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</si>
  <si>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</si>
  <si>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</si>
  <si>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</si>
  <si>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</si>
  <si>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</si>
  <si>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</si>
  <si>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</si>
  <si>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</si>
  <si>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</si>
  <si>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</si>
  <si>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</si>
  <si>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</si>
  <si>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</si>
  <si>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</si>
  <si>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</si>
  <si>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</si>
  <si>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</si>
  <si>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</si>
  <si>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</si>
  <si>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</si>
  <si>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</si>
  <si>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</si>
  <si>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</si>
  <si>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</si>
  <si>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</si>
  <si>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</si>
  <si>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</si>
  <si>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</si>
  <si>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</si>
  <si>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</si>
  <si>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</si>
  <si>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</si>
  <si>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</si>
  <si>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</si>
  <si>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</si>
  <si>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</si>
  <si>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</si>
  <si>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</si>
  <si>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</si>
  <si>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</si>
  <si>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</si>
  <si>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</si>
  <si>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</si>
  <si>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</si>
  <si>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</si>
  <si>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</si>
  <si>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</si>
  <si>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</si>
  <si>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</si>
  <si>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</si>
  <si>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</si>
  <si>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</si>
  <si>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</si>
  <si>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</si>
  <si>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</si>
  <si>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</si>
  <si>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</si>
  <si>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</si>
  <si>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</si>
  <si>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</si>
  <si>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</si>
  <si>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</si>
  <si>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</si>
  <si>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</si>
  <si>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</si>
  <si>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</si>
  <si>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</si>
  <si>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</si>
  <si>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</si>
  <si>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</si>
  <si>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</si>
  <si>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</si>
  <si>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</si>
  <si>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</si>
  <si>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</si>
  <si>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</si>
  <si>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</si>
  <si>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</si>
  <si>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</si>
  <si>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</si>
  <si>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</si>
  <si>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</si>
  <si>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</si>
  <si>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</si>
  <si>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</si>
  <si>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</si>
  <si>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</si>
  <si>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</si>
  <si>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</si>
  <si>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</si>
  <si>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</si>
  <si>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</si>
  <si>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</si>
  <si>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</si>
  <si>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</si>
  <si>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</si>
  <si>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</si>
  <si>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</si>
  <si>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</si>
  <si>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</si>
  <si>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</si>
  <si>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</si>
  <si>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</si>
  <si>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</si>
  <si>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</si>
  <si>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</si>
  <si>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</si>
  <si>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</si>
  <si>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</si>
  <si>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</si>
  <si>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</si>
  <si>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</si>
  <si>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</si>
  <si>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</si>
  <si>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</si>
  <si>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</si>
  <si>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</si>
  <si>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</si>
  <si>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</si>
  <si>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</si>
  <si>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</si>
  <si>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</si>
  <si>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</si>
  <si>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</si>
  <si>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</si>
  <si>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</si>
  <si>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</si>
  <si>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</si>
  <si>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</si>
  <si>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</si>
  <si>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</si>
  <si>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</si>
  <si>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</si>
  <si>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</si>
  <si>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</si>
  <si>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</si>
  <si>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</si>
  <si>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</si>
  <si>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</si>
  <si>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</si>
  <si>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</si>
  <si>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</si>
  <si>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</si>
  <si>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</si>
  <si>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</si>
  <si>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</si>
  <si>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</si>
  <si>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</si>
  <si>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</si>
  <si>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</si>
  <si>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</si>
  <si>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</si>
  <si>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</si>
  <si>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</si>
  <si>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</si>
  <si>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</si>
  <si>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</si>
  <si>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</si>
  <si>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</si>
  <si>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</si>
  <si>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</si>
  <si>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</si>
  <si>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</si>
  <si>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</si>
  <si>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</si>
  <si>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</si>
  <si>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</si>
  <si>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</si>
  <si>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</si>
  <si>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</si>
  <si>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</si>
  <si>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</si>
  <si>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</si>
  <si>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</si>
  <si>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</si>
  <si>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</si>
  <si>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</si>
  <si>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</si>
  <si>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</si>
  <si>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</si>
  <si>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</si>
  <si>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</si>
  <si>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</si>
  <si>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</si>
  <si>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</si>
  <si>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</si>
  <si>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</si>
  <si>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</si>
  <si>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</si>
  <si>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</si>
  <si>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</si>
  <si>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</si>
  <si>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</si>
  <si>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</si>
  <si>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</si>
  <si>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</si>
  <si>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</si>
  <si>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</si>
  <si>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</si>
  <si>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</si>
  <si>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</si>
  <si>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</si>
  <si>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</si>
  <si>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</si>
  <si>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</si>
  <si>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</si>
  <si>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</si>
  <si>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</si>
  <si>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</si>
  <si>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</si>
  <si>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</si>
  <si>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</si>
  <si>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</si>
  <si>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</si>
  <si>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</si>
  <si>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</si>
  <si>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</si>
  <si>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</si>
  <si>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</si>
  <si>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</si>
  <si>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</si>
  <si>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</si>
  <si>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</si>
  <si>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</si>
  <si>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</si>
  <si>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</si>
  <si>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</si>
  <si>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</si>
  <si>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</si>
  <si>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</si>
  <si>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</si>
  <si>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</si>
  <si>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</si>
  <si>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</si>
  <si>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</si>
  <si>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</si>
  <si>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</si>
  <si>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</si>
  <si>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</si>
  <si>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</si>
  <si>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</si>
  <si>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</si>
  <si>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</si>
  <si>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</si>
  <si>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</si>
  <si>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</si>
  <si>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</si>
  <si>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</si>
  <si>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</si>
  <si>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</si>
  <si>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</si>
  <si>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</si>
  <si>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</si>
  <si>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</si>
  <si>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</si>
  <si>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</si>
  <si>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</si>
  <si>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</si>
  <si>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</si>
  <si>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</si>
  <si>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</si>
  <si>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</si>
  <si>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</si>
  <si>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</si>
  <si>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</si>
  <si>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</si>
  <si>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</si>
  <si>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</si>
  <si>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</si>
  <si>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</si>
  <si>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</si>
  <si>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</si>
  <si>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</si>
  <si>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</si>
  <si>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</si>
  <si>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</si>
  <si>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</si>
  <si>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</si>
  <si>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</si>
  <si>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</si>
  <si>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</si>
  <si>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</si>
  <si>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</si>
  <si>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</si>
  <si>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</si>
  <si>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</si>
  <si>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</si>
  <si>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</si>
  <si>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</si>
  <si>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</si>
  <si>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</si>
  <si>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</si>
  <si>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</si>
  <si>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</si>
  <si>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</si>
  <si>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</si>
  <si>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</si>
  <si>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</si>
  <si>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</si>
  <si>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</si>
  <si>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</si>
  <si>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</si>
  <si>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</si>
  <si>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</si>
  <si>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</si>
  <si>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</si>
  <si>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</si>
  <si>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</si>
  <si>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</si>
  <si>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</si>
  <si>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</si>
  <si>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</si>
  <si>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</si>
  <si>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</si>
  <si>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</si>
  <si>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</si>
  <si>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</si>
  <si>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</si>
  <si>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</si>
  <si>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</si>
  <si>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</si>
  <si>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</si>
  <si>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</si>
  <si>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</si>
  <si>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</si>
  <si>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</si>
  <si>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</si>
  <si>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</si>
  <si>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</si>
  <si>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</si>
  <si>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</si>
  <si>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</si>
  <si>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</si>
  <si>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</si>
  <si>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</si>
  <si>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</si>
  <si>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</si>
  <si>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</si>
  <si>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</si>
  <si>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</si>
  <si>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</si>
  <si>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</si>
  <si>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</si>
  <si>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</si>
  <si>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</si>
  <si>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</si>
  <si>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</si>
  <si>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</si>
  <si>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</si>
  <si>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</si>
  <si>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</si>
  <si>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</si>
  <si>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</si>
  <si>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</si>
  <si>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</si>
  <si>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</si>
  <si>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</si>
  <si>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</si>
  <si>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</si>
  <si>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</si>
  <si>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</si>
  <si>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</si>
  <si>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</si>
  <si>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</si>
  <si>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</si>
  <si>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</si>
  <si>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</si>
  <si>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</si>
  <si>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</si>
  <si>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</si>
  <si>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</si>
  <si>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</si>
  <si>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</si>
  <si>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</si>
  <si>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</si>
  <si>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</si>
  <si>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</si>
  <si>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</si>
  <si>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</si>
  <si>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</si>
  <si>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</si>
  <si>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</si>
  <si>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</si>
  <si>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</si>
  <si>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</si>
  <si>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</si>
  <si>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</si>
  <si>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</si>
  <si>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</si>
  <si>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</si>
  <si>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</si>
  <si>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</si>
  <si>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</si>
  <si>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</si>
  <si>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</si>
  <si>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</si>
  <si>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</si>
  <si>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</si>
  <si>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</si>
  <si>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</si>
  <si>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</si>
  <si>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</si>
  <si>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</si>
  <si>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</si>
  <si>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</si>
  <si>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</si>
  <si>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</si>
  <si>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</si>
  <si>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</si>
  <si>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</si>
  <si>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</si>
  <si>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</si>
  <si>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</si>
  <si>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</si>
  <si>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</si>
  <si>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</si>
  <si>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</si>
  <si>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</si>
  <si>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</si>
  <si>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</si>
  <si>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</si>
  <si>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</si>
  <si>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</si>
  <si>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</si>
  <si>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</si>
  <si>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</si>
  <si>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</si>
  <si>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</si>
  <si>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</si>
  <si>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</si>
  <si>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</si>
  <si>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</si>
  <si>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</si>
  <si>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</si>
  <si>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</si>
  <si>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</si>
  <si>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</si>
  <si>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</si>
  <si>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</si>
  <si>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</si>
  <si>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</si>
  <si>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</si>
  <si>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</si>
  <si>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</si>
  <si>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</si>
  <si>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</si>
  <si>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</si>
  <si>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</si>
  <si>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</si>
  <si>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</si>
  <si>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</si>
  <si>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</si>
  <si>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</si>
  <si>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</si>
  <si>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</si>
  <si>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</si>
  <si>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</si>
  <si>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</si>
  <si>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</si>
  <si>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</si>
  <si>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</si>
  <si>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</si>
  <si>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</si>
  <si>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</si>
  <si>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</si>
  <si>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</si>
  <si>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</si>
  <si>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</si>
  <si>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</si>
  <si>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</si>
  <si>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</si>
  <si>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</si>
  <si>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</si>
  <si>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</si>
  <si>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</si>
  <si>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</si>
  <si>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</si>
  <si>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</si>
  <si>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</si>
  <si>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</si>
  <si>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</si>
  <si>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</si>
  <si>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</si>
  <si>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</si>
  <si>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</si>
  <si>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</si>
  <si>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</si>
  <si>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</si>
  <si>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</si>
  <si>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</si>
  <si>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</si>
  <si>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</si>
  <si>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</si>
  <si>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</si>
  <si>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</si>
  <si>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</si>
  <si>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</si>
  <si>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</si>
  <si>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</si>
  <si>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</si>
  <si>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</si>
  <si>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</si>
  <si>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</si>
  <si>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</si>
  <si>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</si>
  <si>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</si>
  <si>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</si>
  <si>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</si>
  <si>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</si>
  <si>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</si>
  <si>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</si>
  <si>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</si>
  <si>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</si>
  <si>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</si>
  <si>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</si>
  <si>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</si>
  <si>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</si>
  <si>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</si>
  <si>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</si>
  <si>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</si>
  <si>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</si>
  <si>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</si>
  <si>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</si>
  <si>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</si>
  <si>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</si>
  <si>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</si>
  <si>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</si>
  <si>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</si>
  <si>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</si>
  <si>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</si>
  <si>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</si>
  <si>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</si>
  <si>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</si>
  <si>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</si>
  <si>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</si>
  <si>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</si>
  <si>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</si>
  <si>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</si>
  <si>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</si>
  <si>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</si>
  <si>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</si>
  <si>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</si>
  <si>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</si>
  <si>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</si>
  <si>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</si>
  <si>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</si>
  <si>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</si>
  <si>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</si>
  <si>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</si>
  <si>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</si>
  <si>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</si>
  <si>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</si>
  <si>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</si>
  <si>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</si>
  <si>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</si>
  <si>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</si>
  <si>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</si>
  <si>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</si>
  <si>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</si>
  <si>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</si>
  <si>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</si>
  <si>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</si>
  <si>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</si>
  <si>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</si>
  <si>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</si>
  <si>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</si>
  <si>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</si>
  <si>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</si>
  <si>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</si>
  <si>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</si>
  <si>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</si>
  <si>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</si>
  <si>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</si>
  <si>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</si>
  <si>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</si>
  <si>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</si>
  <si>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</si>
  <si>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</si>
  <si>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</si>
  <si>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</si>
  <si>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</si>
  <si>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</si>
  <si>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</si>
  <si>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</si>
  <si>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</si>
  <si>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</si>
  <si>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</si>
  <si>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</si>
  <si>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</si>
  <si>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</si>
  <si>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</si>
  <si>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</si>
  <si>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</si>
  <si>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</si>
  <si>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</si>
  <si>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</si>
  <si>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</si>
  <si>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</si>
  <si>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</si>
  <si>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</si>
  <si>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</si>
  <si>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</si>
  <si>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</si>
  <si>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</si>
  <si>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</si>
  <si>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</si>
  <si>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</si>
  <si>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</si>
  <si>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</si>
  <si>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</si>
  <si>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</si>
  <si>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</si>
  <si>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</si>
  <si>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</si>
  <si>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</si>
  <si>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</si>
  <si>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</si>
  <si>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</si>
  <si>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</si>
  <si>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</si>
  <si>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</si>
  <si>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</si>
  <si>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</si>
  <si>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</si>
  <si>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</si>
  <si>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</si>
  <si>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</si>
  <si>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</si>
  <si>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</si>
  <si>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</si>
  <si>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</si>
  <si>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</si>
  <si>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</si>
  <si>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</si>
  <si>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</si>
  <si>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</si>
  <si>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</si>
  <si>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</si>
  <si>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</si>
  <si>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</si>
  <si>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</si>
  <si>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</si>
  <si>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</si>
  <si>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</si>
  <si>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</si>
  <si>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</si>
  <si>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</si>
  <si>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</si>
  <si>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</si>
  <si>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</si>
  <si>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</si>
  <si>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</si>
  <si>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</si>
  <si>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</si>
  <si>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</si>
  <si>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</si>
  <si>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</si>
  <si>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</si>
  <si>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</si>
  <si>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</si>
  <si>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</si>
  <si>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</si>
  <si>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</si>
  <si>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</si>
  <si>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</si>
  <si>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</si>
  <si>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</si>
  <si>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</si>
  <si>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</si>
  <si>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</si>
  <si>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</si>
  <si>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</si>
  <si>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</si>
  <si>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</si>
  <si>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</si>
  <si>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</si>
  <si>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</si>
  <si>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</si>
  <si>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</si>
  <si>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</si>
  <si>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</si>
  <si>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</si>
  <si>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</si>
  <si>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</si>
  <si>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</si>
  <si>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</si>
  <si>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</si>
  <si>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</si>
  <si>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</si>
  <si>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</si>
  <si>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</si>
  <si>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</si>
  <si>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</si>
  <si>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</si>
  <si>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</si>
  <si>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</si>
  <si>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</si>
  <si>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</si>
  <si>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</si>
  <si>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</si>
  <si>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</si>
  <si>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</si>
  <si>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</si>
  <si>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</si>
  <si>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</si>
  <si>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</si>
  <si>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</si>
  <si>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</si>
  <si>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</si>
  <si>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</si>
  <si>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</si>
  <si>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</si>
  <si>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</si>
  <si>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</si>
  <si>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</si>
  <si>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</si>
  <si>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</si>
  <si>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</si>
  <si>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</si>
  <si>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</si>
  <si>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</si>
  <si>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</si>
  <si>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</si>
  <si>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</si>
  <si>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</si>
  <si>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</si>
  <si>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</si>
  <si>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</si>
  <si>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</si>
  <si>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</si>
  <si>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</si>
  <si>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</si>
  <si>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</si>
  <si>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</si>
  <si>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</si>
  <si>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</si>
  <si>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</si>
  <si>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</si>
  <si>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</si>
  <si>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</si>
  <si>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</si>
  <si>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</si>
  <si>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</si>
  <si>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</si>
  <si>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</si>
  <si>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</si>
  <si>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</si>
  <si>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</si>
  <si>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</si>
  <si>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</si>
  <si>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</si>
  <si>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</si>
  <si>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</si>
  <si>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</si>
  <si>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</si>
  <si>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</si>
  <si>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</si>
  <si>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</si>
  <si>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</si>
  <si>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</si>
  <si>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</si>
  <si>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</si>
  <si>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</si>
  <si>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</si>
  <si>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</si>
  <si>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</si>
  <si>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</si>
  <si>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</si>
  <si>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</si>
  <si>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</si>
  <si>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</si>
  <si>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</si>
  <si>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</si>
  <si>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</si>
  <si>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</si>
  <si>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</si>
  <si>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</si>
  <si>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</si>
  <si>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</si>
  <si>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</si>
  <si>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</si>
  <si>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</si>
  <si>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</si>
  <si>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</si>
  <si>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</si>
  <si>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</si>
  <si>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</si>
  <si>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</si>
  <si>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</si>
  <si>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</si>
  <si>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</si>
  <si>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</si>
  <si>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</si>
  <si>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</si>
  <si>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</si>
  <si>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</si>
  <si>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</si>
  <si>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</si>
  <si>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</si>
  <si>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</si>
  <si>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</si>
  <si>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</si>
  <si>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</si>
  <si>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</si>
  <si>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</si>
  <si>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</si>
  <si>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</si>
  <si>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</si>
  <si>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</si>
  <si>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</si>
  <si>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</si>
  <si>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</si>
  <si>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</si>
  <si>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</si>
  <si>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</si>
  <si>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</si>
  <si>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</si>
  <si>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</si>
  <si>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</si>
  <si>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</si>
  <si>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</si>
  <si>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</si>
  <si>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</si>
  <si>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</si>
  <si>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</si>
  <si>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</si>
  <si>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</si>
  <si>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</si>
  <si>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</si>
  <si>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</si>
  <si>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</si>
  <si>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</si>
  <si>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</si>
  <si>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</si>
  <si>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</si>
  <si>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</si>
  <si>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</si>
  <si>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</si>
  <si>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</si>
  <si>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</si>
  <si>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</si>
  <si>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</si>
  <si>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</si>
  <si>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</si>
  <si>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</si>
  <si>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</si>
  <si>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</si>
  <si>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</si>
  <si>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</si>
  <si>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</si>
  <si>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</si>
  <si>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</si>
  <si>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</si>
  <si>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</si>
  <si>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</si>
  <si>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</si>
  <si>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</si>
  <si>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</si>
  <si>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</si>
  <si>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</si>
  <si>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</si>
  <si>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</si>
  <si>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</si>
  <si>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</si>
  <si>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</si>
  <si>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</si>
  <si>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</si>
  <si>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</si>
  <si>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</si>
  <si>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</si>
  <si>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</si>
  <si>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</si>
  <si>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</si>
  <si>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</si>
  <si>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</si>
  <si>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</si>
  <si>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</si>
  <si>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</si>
  <si>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</si>
  <si>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</si>
  <si>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</si>
  <si>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</si>
  <si>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</si>
  <si>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</si>
  <si>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</si>
  <si>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</si>
  <si>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</si>
  <si>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</si>
  <si>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</si>
  <si>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</si>
  <si>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</si>
  <si>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</si>
  <si>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</si>
  <si>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</si>
  <si>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</si>
  <si>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</si>
  <si>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</si>
  <si>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</si>
  <si>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</si>
  <si>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</si>
  <si>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</si>
  <si>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</si>
  <si>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</si>
  <si>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</si>
  <si>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</si>
  <si>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</si>
  <si>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</si>
  <si>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</si>
  <si>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</si>
  <si>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</si>
  <si>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</si>
  <si>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</si>
  <si>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</si>
  <si>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</si>
  <si>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</si>
  <si>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</si>
  <si>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</si>
  <si>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</si>
  <si>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</si>
  <si>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</si>
  <si>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</si>
  <si>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</si>
  <si>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</si>
  <si>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</si>
  <si>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</si>
  <si>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</si>
  <si>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</si>
  <si>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</si>
  <si>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</si>
  <si>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</si>
  <si>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</si>
  <si>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</si>
  <si>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</si>
  <si>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</si>
  <si>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</si>
  <si>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</si>
  <si>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</si>
  <si>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</si>
  <si>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</si>
  <si>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</si>
  <si>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</si>
  <si>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</si>
  <si>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</si>
  <si>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</si>
  <si>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</si>
  <si>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</si>
  <si>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</si>
  <si>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</si>
  <si>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</si>
  <si>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</si>
  <si>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</si>
  <si>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</si>
  <si>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</si>
  <si>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</si>
  <si>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</si>
  <si>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</si>
  <si>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</si>
  <si>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</si>
  <si>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</si>
  <si>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</si>
  <si>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</si>
  <si>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</si>
  <si>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</si>
  <si>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</si>
  <si>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</si>
  <si>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</si>
  <si>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</si>
  <si>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</si>
  <si>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</si>
  <si>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</si>
  <si>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</si>
  <si>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</si>
  <si>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</si>
  <si>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</si>
  <si>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</si>
  <si>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</si>
  <si>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</si>
  <si>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</si>
  <si>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</si>
  <si>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</si>
  <si>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</si>
  <si>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</si>
  <si>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</si>
  <si>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</si>
  <si>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</si>
  <si>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</si>
  <si>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</si>
  <si>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</si>
  <si>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</si>
  <si>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</si>
  <si>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</si>
  <si>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</si>
  <si>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</si>
  <si>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</si>
  <si>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</si>
  <si>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</si>
  <si>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</si>
  <si>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</si>
  <si>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</si>
  <si>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</si>
  <si>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</si>
  <si>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</si>
  <si>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</si>
  <si>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</si>
  <si>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</si>
  <si>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</si>
  <si>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</si>
  <si>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</si>
  <si>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</si>
  <si>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</si>
  <si>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</si>
  <si>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</si>
  <si>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</si>
  <si>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</si>
  <si>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</si>
  <si>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</si>
  <si>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</si>
  <si>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</si>
  <si>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</si>
  <si>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</si>
  <si>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</si>
  <si>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</si>
  <si>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</si>
  <si>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</si>
  <si>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</si>
  <si>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</si>
  <si>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</si>
  <si>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</si>
  <si>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</si>
  <si>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</si>
  <si>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</si>
  <si>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</si>
  <si>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</si>
  <si>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</si>
  <si>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</si>
  <si>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</si>
  <si>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</si>
  <si>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</si>
  <si>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</si>
  <si>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</si>
  <si>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</si>
  <si>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</si>
  <si>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</si>
  <si>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</si>
  <si>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</si>
  <si>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</si>
  <si>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</si>
  <si>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</si>
  <si>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</si>
  <si>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</si>
  <si>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</si>
  <si>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</si>
  <si>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</si>
  <si>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</si>
  <si>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</si>
  <si>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</si>
  <si>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</si>
  <si>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</si>
  <si>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</si>
  <si>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</si>
  <si>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</si>
  <si>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</si>
  <si>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</si>
  <si>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</si>
  <si>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</si>
  <si>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</si>
  <si>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</si>
  <si>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</si>
  <si>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</si>
  <si>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</si>
  <si>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</si>
  <si>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</si>
  <si>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</si>
  <si>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</si>
  <si>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</si>
  <si>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</si>
  <si>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</si>
  <si>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</si>
  <si>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</si>
  <si>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</si>
  <si>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</si>
  <si>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</si>
  <si>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</si>
  <si>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</si>
  <si>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</si>
  <si>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</si>
  <si>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</si>
  <si>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</si>
  <si>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</si>
  <si>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</si>
  <si>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</si>
  <si>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</si>
  <si>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</si>
  <si>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</si>
  <si>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</si>
  <si>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</si>
  <si>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</si>
  <si>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</si>
  <si>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</si>
  <si>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</si>
  <si>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</si>
  <si>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</si>
  <si>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</si>
  <si>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</si>
  <si>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</si>
  <si>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</si>
  <si>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</si>
  <si>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</si>
  <si>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</si>
  <si>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</si>
  <si>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</si>
  <si>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</si>
  <si>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</si>
  <si>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</si>
  <si>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</si>
  <si>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</si>
  <si>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</si>
  <si>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</si>
  <si>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</si>
  <si>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</si>
  <si>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</si>
  <si>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</si>
  <si>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</si>
  <si>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</si>
  <si>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</si>
  <si>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</si>
  <si>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</si>
  <si>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</si>
  <si>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</si>
  <si>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</si>
  <si>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</si>
  <si>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</si>
  <si>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</si>
  <si>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</si>
  <si>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</si>
  <si>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</si>
  <si>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</si>
  <si>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</si>
  <si>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</si>
  <si>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</si>
  <si>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</si>
  <si>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</si>
  <si>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</si>
  <si>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</si>
  <si>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</si>
  <si>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</si>
  <si>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</si>
  <si>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</si>
  <si>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</si>
  <si>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</si>
  <si>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</si>
  <si>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</si>
  <si>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</si>
  <si>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</si>
  <si>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</si>
  <si>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</si>
  <si>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</si>
  <si>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</si>
  <si>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</si>
  <si>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</si>
  <si>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</si>
  <si>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</si>
  <si>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</si>
  <si>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</si>
  <si>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</si>
  <si>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</si>
  <si>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</si>
  <si>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</si>
  <si>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</si>
  <si>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</si>
  <si>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</si>
  <si>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</si>
  <si>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</si>
  <si>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</si>
  <si>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</si>
  <si>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</si>
  <si>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</si>
  <si>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</si>
  <si>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</si>
  <si>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</si>
  <si>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</si>
  <si>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</si>
  <si>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</si>
  <si>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</si>
  <si>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</si>
  <si>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</si>
  <si>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</si>
  <si>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</si>
  <si>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</si>
  <si>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</si>
  <si>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</si>
  <si>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</si>
  <si>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</si>
  <si>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</si>
  <si>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</si>
  <si>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</si>
  <si>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</si>
  <si>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</si>
  <si>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</si>
  <si>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</si>
  <si>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</si>
  <si>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</si>
  <si>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</si>
  <si>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</si>
  <si>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</si>
  <si>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</si>
  <si>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</si>
  <si>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</si>
  <si>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</si>
  <si>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</si>
  <si>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</si>
  <si>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</si>
  <si>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</si>
  <si>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</si>
  <si>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</si>
  <si>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</si>
  <si>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</si>
  <si>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</si>
  <si>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</si>
  <si>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</si>
  <si>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</si>
  <si>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</si>
  <si>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</si>
  <si>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</si>
  <si>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</si>
  <si>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</si>
  <si>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</si>
  <si>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</si>
  <si>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</si>
  <si>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</si>
  <si>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</si>
  <si>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</si>
  <si>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</si>
  <si>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</si>
  <si>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</si>
  <si>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</si>
  <si>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</si>
  <si>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</si>
  <si>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</si>
  <si>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</si>
  <si>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</si>
  <si>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</si>
  <si>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</si>
  <si>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</si>
  <si>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</si>
  <si>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</si>
  <si>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</si>
  <si>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</si>
  <si>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</si>
  <si>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</si>
  <si>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</si>
  <si>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</si>
  <si>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</si>
  <si>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</si>
  <si>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</si>
  <si>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</si>
  <si>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</si>
  <si>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</si>
  <si>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</si>
  <si>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</si>
  <si>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</si>
  <si>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</si>
  <si>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</si>
  <si>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</si>
  <si>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</si>
  <si>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</si>
  <si>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</si>
  <si>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</si>
  <si>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</si>
  <si>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</si>
  <si>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</si>
  <si>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</si>
  <si>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</si>
  <si>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</si>
  <si>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</si>
  <si>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</si>
  <si>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</si>
  <si>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</si>
  <si>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</si>
  <si>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</si>
  <si>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</si>
  <si>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</si>
  <si>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</si>
  <si>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</si>
  <si>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</si>
  <si>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</si>
  <si>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</si>
  <si>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</si>
  <si>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</si>
  <si>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</si>
  <si>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</si>
  <si>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</si>
  <si>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</si>
  <si>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</si>
  <si>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</si>
  <si>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</si>
  <si>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</si>
  <si>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</si>
  <si>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</si>
  <si>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</si>
  <si>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</si>
  <si>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</si>
  <si>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</si>
  <si>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</si>
  <si>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</si>
  <si>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</si>
  <si>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</si>
  <si>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</si>
  <si>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</si>
  <si>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</si>
  <si>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</si>
  <si>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</si>
  <si>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</si>
  <si>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</si>
  <si>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</si>
  <si>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</si>
  <si>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</si>
  <si>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</si>
  <si>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</si>
  <si>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</si>
  <si>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</si>
  <si>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</si>
  <si>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</si>
  <si>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</si>
  <si>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</si>
  <si>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</si>
  <si>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</si>
  <si>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</si>
  <si>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</si>
  <si>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</si>
  <si>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</si>
  <si>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</si>
  <si>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</si>
  <si>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</si>
  <si>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</si>
  <si>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</si>
  <si>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</si>
  <si>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</si>
  <si>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</si>
  <si>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</si>
  <si>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</si>
  <si>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</si>
  <si>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</si>
  <si>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</si>
  <si>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</si>
  <si>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</si>
  <si>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</si>
  <si>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</si>
  <si>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</si>
  <si>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</si>
  <si>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</si>
  <si>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</si>
  <si>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</si>
  <si>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</si>
  <si>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</si>
  <si>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</si>
  <si>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</si>
  <si>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</si>
  <si>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</si>
  <si>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</si>
  <si>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</si>
  <si>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</si>
  <si>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</si>
  <si>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</si>
  <si>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</si>
  <si>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</si>
  <si>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</si>
  <si>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</si>
  <si>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</si>
  <si>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</si>
  <si>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</si>
  <si>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</si>
  <si>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</si>
  <si>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</si>
  <si>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</si>
  <si>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</si>
  <si>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</si>
  <si>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</si>
  <si>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</si>
  <si>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</si>
  <si>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</si>
  <si>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</si>
  <si>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</si>
  <si>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</si>
  <si>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</si>
  <si>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</si>
  <si>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</si>
  <si>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</si>
  <si>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</si>
  <si>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</si>
  <si>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</si>
  <si>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</si>
  <si>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</si>
  <si>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</si>
  <si>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</si>
  <si>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</si>
  <si>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</si>
  <si>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</si>
  <si>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</si>
  <si>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</si>
  <si>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</si>
  <si>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</si>
  <si>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</si>
  <si>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</si>
  <si>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</si>
  <si>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</si>
  <si>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</si>
  <si>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</si>
  <si>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</si>
  <si>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</si>
  <si>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</si>
  <si>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</si>
  <si>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</si>
  <si>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</si>
  <si>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</si>
  <si>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</si>
  <si>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</si>
  <si>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</si>
  <si>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</si>
  <si>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</si>
  <si>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</si>
  <si>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</si>
  <si>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</si>
  <si>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</si>
  <si>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</si>
  <si>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</si>
  <si>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</si>
  <si>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</si>
  <si>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</si>
  <si>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</si>
  <si>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</si>
  <si>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</si>
  <si>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</si>
  <si>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</si>
  <si>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</si>
  <si>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</si>
  <si>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</si>
  <si>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</si>
  <si>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</si>
  <si>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</si>
  <si>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</si>
  <si>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</si>
  <si>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</si>
  <si>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</si>
  <si>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</si>
  <si>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</si>
  <si>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</si>
  <si>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</si>
  <si>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</si>
  <si>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</si>
  <si>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</si>
  <si>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</si>
  <si>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</si>
  <si>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</si>
  <si>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</si>
  <si>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</si>
  <si>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</si>
  <si>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</si>
  <si>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</si>
  <si>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</si>
  <si>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</si>
  <si>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</si>
  <si>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</si>
  <si>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</si>
  <si>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</si>
  <si>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</si>
  <si>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</si>
  <si>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</si>
  <si>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</si>
  <si>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</si>
  <si>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</si>
  <si>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</si>
  <si>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</si>
  <si>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</si>
  <si>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</si>
  <si>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</si>
  <si>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</si>
  <si>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</si>
  <si>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</si>
  <si>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</si>
  <si>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</si>
  <si>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</si>
  <si>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</si>
  <si>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</si>
  <si>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</si>
  <si>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</si>
  <si>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</si>
  <si>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</si>
  <si>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</si>
  <si>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</si>
  <si>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</si>
  <si>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</si>
  <si>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</si>
  <si>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</si>
  <si>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</si>
  <si>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</si>
  <si>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</si>
  <si>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</si>
  <si>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</si>
  <si>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</si>
  <si>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</si>
  <si>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</si>
  <si>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</si>
  <si>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</si>
  <si>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</si>
  <si>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</si>
  <si>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</si>
  <si>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</si>
  <si>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</si>
  <si>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</si>
  <si>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</si>
  <si>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</si>
  <si>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</si>
  <si>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</si>
  <si>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</si>
  <si>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</si>
  <si>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</si>
  <si>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</si>
  <si>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</si>
  <si>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</si>
  <si>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</si>
  <si>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</si>
  <si>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</si>
  <si>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</si>
  <si>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</si>
  <si>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</si>
  <si>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</si>
  <si>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</si>
  <si>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</si>
  <si>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</si>
  <si>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</si>
  <si>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</si>
  <si>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</si>
  <si>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</si>
  <si>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</si>
  <si>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</si>
  <si>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</si>
  <si>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</si>
  <si>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</si>
  <si>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</si>
  <si>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</si>
  <si>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</si>
  <si>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</si>
  <si>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</si>
  <si>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</si>
  <si>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</si>
  <si>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</si>
  <si>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</si>
  <si>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</si>
  <si>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</si>
  <si>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</si>
  <si>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</si>
  <si>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</si>
  <si>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</si>
  <si>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</si>
  <si>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</si>
  <si>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</si>
  <si>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</si>
  <si>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</si>
  <si>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</si>
  <si>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</si>
  <si>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</si>
  <si>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</si>
  <si>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</si>
  <si>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</si>
  <si>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</si>
  <si>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</si>
  <si>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</si>
  <si>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</si>
  <si>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</si>
  <si>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</si>
  <si>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</si>
  <si>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</si>
  <si>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</si>
  <si>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</si>
  <si>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</si>
  <si>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</si>
  <si>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</si>
  <si>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</si>
  <si>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</si>
  <si>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</si>
  <si>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</si>
  <si>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</si>
  <si>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</si>
  <si>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</si>
  <si>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</si>
  <si>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</si>
  <si>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</si>
  <si>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</si>
  <si>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</si>
  <si>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</si>
  <si>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</si>
  <si>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</si>
  <si>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</si>
  <si>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</si>
  <si>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</si>
  <si>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</si>
  <si>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</si>
  <si>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</si>
  <si>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</si>
  <si>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</si>
  <si>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</si>
  <si>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</si>
  <si>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</si>
  <si>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</si>
  <si>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</si>
  <si>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</si>
  <si>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</si>
  <si>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</si>
  <si>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</si>
  <si>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</si>
  <si>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</si>
  <si>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</si>
  <si>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</si>
  <si>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</si>
  <si>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</si>
  <si>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</si>
  <si>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</si>
  <si>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</si>
  <si>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</si>
  <si>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</si>
  <si>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</si>
  <si>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</si>
  <si>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</si>
  <si>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</si>
  <si>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</si>
  <si>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</si>
  <si>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</si>
  <si>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</si>
  <si>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</si>
  <si>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</si>
  <si>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</si>
  <si>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</si>
  <si>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</si>
  <si>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</si>
  <si>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</si>
  <si>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</si>
  <si>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</si>
  <si>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</si>
  <si>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</si>
  <si>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</si>
  <si>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</si>
  <si>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</si>
  <si>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</si>
  <si>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</si>
  <si>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</si>
  <si>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</si>
  <si>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</si>
  <si>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</si>
  <si>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</si>
  <si>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</si>
  <si>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</si>
  <si>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</si>
  <si>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</si>
  <si>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</si>
  <si>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</si>
  <si>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</si>
  <si>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</si>
  <si>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</si>
  <si>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</si>
  <si>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</si>
  <si>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</si>
  <si>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</si>
  <si>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</si>
  <si>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</si>
  <si>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</si>
  <si>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</si>
  <si>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</si>
  <si>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</si>
  <si>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</si>
  <si>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</si>
  <si>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</si>
  <si>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</si>
  <si>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</si>
  <si>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</si>
  <si>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</si>
  <si>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</si>
  <si>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</si>
  <si>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</si>
  <si>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</si>
  <si>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</si>
  <si>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</si>
  <si>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</si>
  <si>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</si>
  <si>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</si>
  <si>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</si>
  <si>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</si>
  <si>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</si>
  <si>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</si>
  <si>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</si>
  <si>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</si>
  <si>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</si>
  <si>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</si>
  <si>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</si>
  <si>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</si>
  <si>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</si>
  <si>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</si>
  <si>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</si>
  <si>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</si>
  <si>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</si>
  <si>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</si>
  <si>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</si>
  <si>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</si>
  <si>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</si>
  <si>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</si>
  <si>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</si>
  <si>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</si>
  <si>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</si>
  <si>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</si>
  <si>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</si>
  <si>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</si>
  <si>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</si>
  <si>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</si>
  <si>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</si>
  <si>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</si>
  <si>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</si>
  <si>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</si>
  <si>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</si>
  <si>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</si>
  <si>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</si>
  <si>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</si>
  <si>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</si>
  <si>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</si>
  <si>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</si>
  <si>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</si>
  <si>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</si>
  <si>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</si>
  <si>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</si>
  <si>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</si>
  <si>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</si>
  <si>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</si>
  <si>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</si>
  <si>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</si>
  <si>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</si>
  <si>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</si>
  <si>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</si>
  <si>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</si>
  <si>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</si>
  <si>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</si>
  <si>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</si>
  <si>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</si>
  <si>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</si>
  <si>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</si>
  <si>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</si>
  <si>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</si>
  <si>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</si>
  <si>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</si>
  <si>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</si>
  <si>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</si>
  <si>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</si>
  <si>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</si>
  <si>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</si>
  <si>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</si>
  <si>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</si>
  <si>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</si>
  <si>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</si>
  <si>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</si>
  <si>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</si>
  <si>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</si>
  <si>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</si>
  <si>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</si>
  <si>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</si>
  <si>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</si>
  <si>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</si>
  <si>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</si>
  <si>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</si>
  <si>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</si>
  <si>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</si>
  <si>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</si>
  <si>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</si>
  <si>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</si>
  <si>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</si>
  <si>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</si>
  <si>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</si>
  <si>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</si>
  <si>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</si>
  <si>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</si>
  <si>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</si>
  <si>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</si>
  <si>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</si>
  <si>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</si>
  <si>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</si>
  <si>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</si>
  <si>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</si>
  <si>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</si>
  <si>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</si>
  <si>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</si>
  <si>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</si>
  <si>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</si>
  <si>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</si>
  <si>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</si>
  <si>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</si>
  <si>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</si>
  <si>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</si>
  <si>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</si>
  <si>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</si>
  <si>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</si>
  <si>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</si>
  <si>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</si>
  <si>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</si>
  <si>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</si>
  <si>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</si>
  <si>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</si>
  <si>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</si>
  <si>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</si>
  <si>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</si>
  <si>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</si>
  <si>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</si>
  <si>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</si>
  <si>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</si>
  <si>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</si>
  <si>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</si>
  <si>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</si>
  <si>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</si>
  <si>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</si>
  <si>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</si>
  <si>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</si>
  <si>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</si>
  <si>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</si>
  <si>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</si>
  <si>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</si>
  <si>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</si>
  <si>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</si>
  <si>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</si>
  <si>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</si>
  <si>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</si>
  <si>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</si>
  <si>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</si>
  <si>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</si>
  <si>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</si>
  <si>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</si>
  <si>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</si>
  <si>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</si>
  <si>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</si>
  <si>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</si>
  <si>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</si>
  <si>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</si>
  <si>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</si>
  <si>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</si>
  <si>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</si>
  <si>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</si>
  <si>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</si>
  <si>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</si>
  <si>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</si>
  <si>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</si>
  <si>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</si>
  <si>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</si>
  <si>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</si>
  <si>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</si>
  <si>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</si>
  <si>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</si>
  <si>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</si>
  <si>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</si>
  <si>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</si>
  <si>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</si>
  <si>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</si>
  <si>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</si>
  <si>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</si>
  <si>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</si>
  <si>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</si>
  <si>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</si>
  <si>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</si>
  <si>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</si>
  <si>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</si>
  <si>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</si>
  <si>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</si>
  <si>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</si>
  <si>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</si>
  <si>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</si>
  <si>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</si>
  <si>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</si>
  <si>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</si>
  <si>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</si>
  <si>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</si>
  <si>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</si>
  <si>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</si>
  <si>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</si>
  <si>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</si>
  <si>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</si>
  <si>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</si>
  <si>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</si>
  <si>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</si>
  <si>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</si>
  <si>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</si>
  <si>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</si>
  <si>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</si>
  <si>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</si>
  <si>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</si>
  <si>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</si>
  <si>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</si>
  <si>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</si>
  <si>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</si>
  <si>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</si>
  <si>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</si>
  <si>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</si>
  <si>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</si>
  <si>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</si>
  <si>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</si>
  <si>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</si>
  <si>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</si>
  <si>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</si>
  <si>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</si>
  <si>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</si>
  <si>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</si>
  <si>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</si>
  <si>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</si>
  <si>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</si>
  <si>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</si>
  <si>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</si>
  <si>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</si>
  <si>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</si>
  <si>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</si>
  <si>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</si>
  <si>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</si>
  <si>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</si>
  <si>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</si>
  <si>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</si>
  <si>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</si>
  <si>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</si>
  <si>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</si>
  <si>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</si>
  <si>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</si>
  <si>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</si>
  <si>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</si>
  <si>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</si>
  <si>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</si>
  <si>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</si>
  <si>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</si>
  <si>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</si>
  <si>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</si>
  <si>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</si>
  <si>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</si>
  <si>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</si>
  <si>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</si>
  <si>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</si>
  <si>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</si>
  <si>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</si>
  <si>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</si>
  <si>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</si>
  <si>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</si>
  <si>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</si>
  <si>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</si>
  <si>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</si>
  <si>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</si>
  <si>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</si>
  <si>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</si>
  <si>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</si>
  <si>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</si>
  <si>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</si>
  <si>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</si>
  <si>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</si>
  <si>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</si>
  <si>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</si>
  <si>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</si>
  <si>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</si>
  <si>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</si>
  <si>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</si>
  <si>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</si>
  <si>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</si>
  <si>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</si>
  <si>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</si>
  <si>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</si>
  <si>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</si>
  <si>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</si>
  <si>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</si>
  <si>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</si>
  <si>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</si>
  <si>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</si>
  <si>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</si>
  <si>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</si>
  <si>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</si>
  <si>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</si>
  <si>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</si>
  <si>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</si>
  <si>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</si>
  <si>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</si>
  <si>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</si>
  <si>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</si>
  <si>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</si>
  <si>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</si>
  <si>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</si>
  <si>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</si>
  <si>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</si>
  <si>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</si>
  <si>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</si>
  <si>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</si>
  <si>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</si>
  <si>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</si>
  <si>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</si>
  <si>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</si>
  <si>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</si>
  <si>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</si>
  <si>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</si>
  <si>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</si>
  <si>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</si>
  <si>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</si>
  <si>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</si>
  <si>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</si>
  <si>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</si>
  <si>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</si>
  <si>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</si>
  <si>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</si>
  <si>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</si>
  <si>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</si>
  <si>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</si>
  <si>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</si>
  <si>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</si>
  <si>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</si>
  <si>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</si>
  <si>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</si>
  <si>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</si>
  <si>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</si>
  <si>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</si>
  <si>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</si>
  <si>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</si>
  <si>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</si>
  <si>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</si>
  <si>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</si>
  <si>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</si>
  <si>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</si>
  <si>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</si>
  <si>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</si>
  <si>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</si>
  <si>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</si>
  <si>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</si>
  <si>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</si>
  <si>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</si>
  <si>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</si>
  <si>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</si>
  <si>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</si>
  <si>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</si>
  <si>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</si>
  <si>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</si>
  <si>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</si>
  <si>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</si>
  <si>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</si>
  <si>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</si>
  <si>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</si>
  <si>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</si>
  <si>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</si>
  <si>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</si>
  <si>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</si>
  <si>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</si>
  <si>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</si>
  <si>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</si>
  <si>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</si>
  <si>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</si>
  <si>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</si>
  <si>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</si>
  <si>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</si>
  <si>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</si>
  <si>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</si>
  <si>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</si>
  <si>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</si>
  <si>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</si>
  <si>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</si>
  <si>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</si>
  <si>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</si>
  <si>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</si>
  <si>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</si>
  <si>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</si>
  <si>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</si>
  <si>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</si>
  <si>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</si>
  <si>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</si>
  <si>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</si>
  <si>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</si>
  <si>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</si>
  <si>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</si>
  <si>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</si>
  <si>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</si>
  <si>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</si>
  <si>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</si>
  <si>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</si>
  <si>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</si>
  <si>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</si>
  <si>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</si>
  <si>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</si>
  <si>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</si>
  <si>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</si>
  <si>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</si>
  <si>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</si>
  <si>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</si>
  <si>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</si>
  <si>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</si>
  <si>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</si>
  <si>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</si>
  <si>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</si>
  <si>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</si>
  <si>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</si>
  <si>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</si>
  <si>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</si>
  <si>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</si>
  <si>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</si>
  <si>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</si>
  <si>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</si>
  <si>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</si>
  <si>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</si>
  <si>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</si>
  <si>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</si>
  <si>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</si>
  <si>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</si>
  <si>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</si>
  <si>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</si>
  <si>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</si>
  <si>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</si>
  <si>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</si>
  <si>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</si>
  <si>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</si>
  <si>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</si>
  <si>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</si>
  <si>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</si>
  <si>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</si>
  <si>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</si>
  <si>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</si>
  <si>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</si>
  <si>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</si>
  <si>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</si>
  <si>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</si>
  <si>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</si>
  <si>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</si>
  <si>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</si>
  <si>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</si>
  <si>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</si>
  <si>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</si>
  <si>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</si>
  <si>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</si>
  <si>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</si>
  <si>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</si>
  <si>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</si>
  <si>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</si>
  <si>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</si>
  <si>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</si>
  <si>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</si>
  <si>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</si>
  <si>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</si>
  <si>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</si>
  <si>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</si>
  <si>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</si>
  <si>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</si>
  <si>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</si>
  <si>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</si>
  <si>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</si>
  <si>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</si>
  <si>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</si>
  <si>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</si>
  <si>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</si>
  <si>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</si>
  <si>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</si>
  <si>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</si>
  <si>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</si>
  <si>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</si>
  <si>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</si>
  <si>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</si>
  <si>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</si>
  <si>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</si>
  <si>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</si>
  <si>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</si>
  <si>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</si>
  <si>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</si>
  <si>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</si>
  <si>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</si>
  <si>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</si>
  <si>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</si>
  <si>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</si>
  <si>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</si>
  <si>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</si>
  <si>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</si>
  <si>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</si>
  <si>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</si>
  <si>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</si>
  <si>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</si>
  <si>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</si>
  <si>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</si>
  <si>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</si>
  <si>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</si>
  <si>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</si>
  <si>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</si>
  <si>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</si>
  <si>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</si>
  <si>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</si>
  <si>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</si>
  <si>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</si>
  <si>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</si>
  <si>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</si>
  <si>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</si>
  <si>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</si>
  <si>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</si>
  <si>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</si>
  <si>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</si>
  <si>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</si>
  <si>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</si>
  <si>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</si>
  <si>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</si>
  <si>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</si>
  <si>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</si>
  <si>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</si>
  <si>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</si>
  <si>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</si>
  <si>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</si>
  <si>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</si>
  <si>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</si>
  <si>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</si>
  <si>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</si>
  <si>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</si>
  <si>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</si>
  <si>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</si>
  <si>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</si>
  <si>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</si>
  <si>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</si>
  <si>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</si>
  <si>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</si>
  <si>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</si>
  <si>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</si>
  <si>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</si>
  <si>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</si>
  <si>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</si>
  <si>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</si>
  <si>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</si>
  <si>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</si>
  <si>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</si>
  <si>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</si>
  <si>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</si>
  <si>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</si>
  <si>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</si>
  <si>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</si>
  <si>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</si>
  <si>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</si>
  <si>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</si>
  <si>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</si>
  <si>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</si>
  <si>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</si>
  <si>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</si>
  <si>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</si>
  <si>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</si>
  <si>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</si>
  <si>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</si>
  <si>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</si>
  <si>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</si>
  <si>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</si>
  <si>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</si>
  <si>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</si>
  <si>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</si>
  <si>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</si>
  <si>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</si>
  <si>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</si>
  <si>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</si>
  <si>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</si>
  <si>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</si>
  <si>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</si>
  <si>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</si>
  <si>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</si>
  <si>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</si>
  <si>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</si>
  <si>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</si>
  <si>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</si>
  <si>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</si>
  <si>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</si>
  <si>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</si>
  <si>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</si>
  <si>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</si>
  <si>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</si>
  <si>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</si>
  <si>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</si>
  <si>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</si>
  <si>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</si>
  <si>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</si>
  <si>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</si>
  <si>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</si>
  <si>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</si>
  <si>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</si>
  <si>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</si>
  <si>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</si>
  <si>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</si>
  <si>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</si>
  <si>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</si>
  <si>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</si>
  <si>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</si>
  <si>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</si>
  <si>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</si>
  <si>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</si>
  <si>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</si>
  <si>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</si>
  <si>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</si>
  <si>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</si>
  <si>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</si>
  <si>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</si>
  <si>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</si>
  <si>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</si>
  <si>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</si>
  <si>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</si>
  <si>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</si>
  <si>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</si>
  <si>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</si>
  <si>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</si>
  <si>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</si>
  <si>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</si>
  <si>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</si>
  <si>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</si>
  <si>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</si>
  <si>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</si>
  <si>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</si>
  <si>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</si>
  <si>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</si>
  <si>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</si>
  <si>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</si>
  <si>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</si>
  <si>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</si>
  <si>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</si>
  <si>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</si>
  <si>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</si>
  <si>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</si>
  <si>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</si>
  <si>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</si>
  <si>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</si>
  <si>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</si>
  <si>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</si>
  <si>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</si>
  <si>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</si>
  <si>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</si>
  <si>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</si>
  <si>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</si>
  <si>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</si>
  <si>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</si>
  <si>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</si>
  <si>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</si>
  <si>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</si>
  <si>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</si>
  <si>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</si>
  <si>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</si>
  <si>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</si>
  <si>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</si>
  <si>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</si>
  <si>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</si>
  <si>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</si>
  <si>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</si>
  <si>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</si>
  <si>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</si>
  <si>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</si>
  <si>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</si>
  <si>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</si>
  <si>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</si>
  <si>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</si>
  <si>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</si>
  <si>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</si>
  <si>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</si>
  <si>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</si>
  <si>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</si>
  <si>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</si>
  <si>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</si>
  <si>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</si>
  <si>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</si>
  <si>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</si>
  <si>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</si>
  <si>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</si>
  <si>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</si>
  <si>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</si>
  <si>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</si>
  <si>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</si>
  <si>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</si>
  <si>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</si>
  <si>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</si>
  <si>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</si>
  <si>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</si>
  <si>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</si>
  <si>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</si>
  <si>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</si>
  <si>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</si>
  <si>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</si>
  <si>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</si>
  <si>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</si>
  <si>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</si>
  <si>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</si>
  <si>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</si>
  <si>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</si>
  <si>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</si>
  <si>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</si>
  <si>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</si>
  <si>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</si>
  <si>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</si>
  <si>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</si>
  <si>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</si>
  <si>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</si>
  <si>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</si>
  <si>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</si>
  <si>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</si>
  <si>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</si>
  <si>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</si>
  <si>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</si>
  <si>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</si>
  <si>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</si>
  <si>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</si>
  <si>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</si>
  <si>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</si>
  <si>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</si>
  <si>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</si>
  <si>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</si>
  <si>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</si>
  <si>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</si>
  <si>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</si>
  <si>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</si>
  <si>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</si>
  <si>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</si>
  <si>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</si>
  <si>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</si>
  <si>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</si>
  <si>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</si>
  <si>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</si>
  <si>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</si>
  <si>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</si>
  <si>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</si>
  <si>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</si>
  <si>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</si>
  <si>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</si>
  <si>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</si>
  <si>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</si>
  <si>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</si>
  <si>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</si>
  <si>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</si>
  <si>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</si>
  <si>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</si>
  <si>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</si>
  <si>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</si>
  <si>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</si>
  <si>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</si>
  <si>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</si>
  <si>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</si>
  <si>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</si>
  <si>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</si>
  <si>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</si>
  <si>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</si>
  <si>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</si>
  <si>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</si>
  <si>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</si>
  <si>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</si>
  <si>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</si>
  <si>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</si>
  <si>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</si>
  <si>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</si>
  <si>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</si>
  <si>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</si>
  <si>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</si>
  <si>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</si>
  <si>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</si>
  <si>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</si>
  <si>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</si>
  <si>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</si>
  <si>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</si>
  <si>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</si>
  <si>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</si>
  <si>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</si>
  <si>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</si>
  <si>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</si>
  <si>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</si>
  <si>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</si>
  <si>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</si>
  <si>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</si>
  <si>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</si>
  <si>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</si>
  <si>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</si>
  <si>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</si>
  <si>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</si>
  <si>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</si>
  <si>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</si>
  <si>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</si>
  <si>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</si>
  <si>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</si>
  <si>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</si>
  <si>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</si>
  <si>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</si>
  <si>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</si>
  <si>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</si>
  <si>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</si>
  <si>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</si>
  <si>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</si>
  <si>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</si>
  <si>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</si>
  <si>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</si>
  <si>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</si>
  <si>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</si>
  <si>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</si>
  <si>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</si>
  <si>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</si>
  <si>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</si>
  <si>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</si>
  <si>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</si>
  <si>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</si>
  <si>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</si>
  <si>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</si>
  <si>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</si>
  <si>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</si>
  <si>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</si>
  <si>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</si>
  <si>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</si>
  <si>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</si>
  <si>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</si>
  <si>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</si>
  <si>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</si>
  <si>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</si>
  <si>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</si>
  <si>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</si>
  <si>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</si>
  <si>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</si>
  <si>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</si>
  <si>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</si>
  <si>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</si>
  <si>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</si>
  <si>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</si>
  <si>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</si>
  <si>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</si>
  <si>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</si>
  <si>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</si>
  <si>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</si>
  <si>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</si>
  <si>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</si>
  <si>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</si>
  <si>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</si>
  <si>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</si>
  <si>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</si>
  <si>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</si>
  <si>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</si>
  <si>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</si>
  <si>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</si>
  <si>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</si>
  <si>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</si>
  <si>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</si>
  <si>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</si>
  <si>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</si>
  <si>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</si>
  <si>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</si>
  <si>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</si>
  <si>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</si>
  <si>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</si>
  <si>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</si>
  <si>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</si>
  <si>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</si>
  <si>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</si>
  <si>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</si>
  <si>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</si>
  <si>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</si>
  <si>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</si>
  <si>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</si>
  <si>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</si>
  <si>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</si>
  <si>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</si>
  <si>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</si>
  <si>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</si>
  <si>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</si>
  <si>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</si>
  <si>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</si>
  <si>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</si>
  <si>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</si>
  <si>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</si>
  <si>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</si>
  <si>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</si>
  <si>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</si>
  <si>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</si>
  <si>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</si>
  <si>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</si>
  <si>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</si>
  <si>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</si>
  <si>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</si>
  <si>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</si>
  <si>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</si>
  <si>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</si>
  <si>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</si>
  <si>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</si>
  <si>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</si>
  <si>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</si>
  <si>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</si>
  <si>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</si>
  <si>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</si>
  <si>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</si>
  <si>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</si>
  <si>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</si>
  <si>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</si>
  <si>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</si>
  <si>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</si>
  <si>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</si>
  <si>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</si>
  <si>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</si>
  <si>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</si>
  <si>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</si>
  <si>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</si>
  <si>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</si>
  <si>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</si>
  <si>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</si>
  <si>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</si>
  <si>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</si>
  <si>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</si>
  <si>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</si>
  <si>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</si>
  <si>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</si>
  <si>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</si>
  <si>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</si>
  <si>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</si>
  <si>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</si>
  <si>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</si>
  <si>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</si>
  <si>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</si>
  <si>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</si>
  <si>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</si>
  <si>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</si>
  <si>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</si>
  <si>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</si>
  <si>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</si>
  <si>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</si>
  <si>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</si>
  <si>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</si>
  <si>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</si>
  <si>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</si>
  <si>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</si>
  <si>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</si>
  <si>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</si>
  <si>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</si>
  <si>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</si>
  <si>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</si>
  <si>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</si>
  <si>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</si>
  <si>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</si>
  <si>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</si>
  <si>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</si>
  <si>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</si>
  <si>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</si>
  <si>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</si>
  <si>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</si>
  <si>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</si>
  <si>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</si>
  <si>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</si>
  <si>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</si>
  <si>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</si>
  <si>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</si>
  <si>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</si>
  <si>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</si>
  <si>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</si>
  <si>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</si>
  <si>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</si>
  <si>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</si>
  <si>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</si>
  <si>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</si>
  <si>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</si>
  <si>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</si>
  <si>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</si>
  <si>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</si>
  <si>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</si>
  <si>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</si>
  <si>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</si>
  <si>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</si>
  <si>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</si>
  <si>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</si>
  <si>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</si>
  <si>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</si>
  <si>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</si>
  <si>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</si>
  <si>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</si>
  <si>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</si>
  <si>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</si>
  <si>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</si>
  <si>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</si>
  <si>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</si>
  <si>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</si>
  <si>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</si>
  <si>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</si>
  <si>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</si>
  <si>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</si>
  <si>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</si>
  <si>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</si>
  <si>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</si>
  <si>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</si>
  <si>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</si>
  <si>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</si>
  <si>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</si>
  <si>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</si>
  <si>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</si>
  <si>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</si>
  <si>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</si>
  <si>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</si>
  <si>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</si>
  <si>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</si>
  <si>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</si>
  <si>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</si>
  <si>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</si>
  <si>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</si>
  <si>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</si>
  <si>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</si>
  <si>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</si>
  <si>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</si>
  <si>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</si>
  <si>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</si>
  <si>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</si>
  <si>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</si>
  <si>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</si>
  <si>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</si>
  <si>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</si>
  <si>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</si>
  <si>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</si>
  <si>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</si>
  <si>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</si>
  <si>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</si>
  <si>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</si>
  <si>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</si>
  <si>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</si>
  <si>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</si>
  <si>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</si>
  <si>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</si>
  <si>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</si>
  <si>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</si>
  <si>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</si>
  <si>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</si>
  <si>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</si>
  <si>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</si>
  <si>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</si>
  <si>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</si>
  <si>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</si>
  <si>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</si>
  <si>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</si>
  <si>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</si>
  <si>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</si>
  <si>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</si>
  <si>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</si>
  <si>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</si>
  <si>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</si>
  <si>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</si>
  <si>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</si>
  <si>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</si>
  <si>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</si>
  <si>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</si>
  <si>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</si>
  <si>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</si>
  <si>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</si>
  <si>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</si>
  <si>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</si>
  <si>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</si>
  <si>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</si>
  <si>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</si>
  <si>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</si>
  <si>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</si>
  <si>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</si>
  <si>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</si>
  <si>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</si>
  <si>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</si>
  <si>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</si>
  <si>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</si>
  <si>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</si>
  <si>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</si>
  <si>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</si>
  <si>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</si>
  <si>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</si>
  <si>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</si>
  <si>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</si>
  <si>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</si>
  <si>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</si>
  <si>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</si>
  <si>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</si>
  <si>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</si>
  <si>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</si>
  <si>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</si>
  <si>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</si>
  <si>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</si>
  <si>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</si>
  <si>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</si>
  <si>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</si>
  <si>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</si>
  <si>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</si>
  <si>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</si>
  <si>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</si>
  <si>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</si>
  <si>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</si>
  <si>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</si>
  <si>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</si>
  <si>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</si>
  <si>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</si>
  <si>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</si>
  <si>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</si>
  <si>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</si>
  <si>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</si>
  <si>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</si>
  <si>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</si>
  <si>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</si>
  <si>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</si>
  <si>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</si>
  <si>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</si>
  <si>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</si>
  <si>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</si>
  <si>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</si>
  <si>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</si>
  <si>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</si>
  <si>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</si>
  <si>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</si>
  <si>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</si>
  <si>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</si>
  <si>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</si>
  <si>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</si>
  <si>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</si>
  <si>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</si>
  <si>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</si>
  <si>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</si>
  <si>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</si>
  <si>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</si>
  <si>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</si>
  <si>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</si>
  <si>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</si>
  <si>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</si>
  <si>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</si>
  <si>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</si>
  <si>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</si>
  <si>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</si>
  <si>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</si>
  <si>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</si>
  <si>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</si>
  <si>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</si>
  <si>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</si>
  <si>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</si>
  <si>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</si>
  <si>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</si>
  <si>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</si>
  <si>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</si>
  <si>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</si>
  <si>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</si>
  <si>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</si>
  <si>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</si>
  <si>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</si>
  <si>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</si>
  <si>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</si>
  <si>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</si>
  <si>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</si>
  <si>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</si>
  <si>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</si>
  <si>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</si>
  <si>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</si>
  <si>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</si>
  <si>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</si>
  <si>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</si>
  <si>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</si>
  <si>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</si>
  <si>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</si>
  <si>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</si>
  <si>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</si>
  <si>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</si>
  <si>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</si>
  <si>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</si>
  <si>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</si>
  <si>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</si>
  <si>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</si>
  <si>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</si>
  <si>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</si>
  <si>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</si>
  <si>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</si>
  <si>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</si>
  <si>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</si>
  <si>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</si>
  <si>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</si>
  <si>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</si>
  <si>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</si>
  <si>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</si>
  <si>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</si>
  <si>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</si>
  <si>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</si>
  <si>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</si>
  <si>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</si>
  <si>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</si>
  <si>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</si>
  <si>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</si>
  <si>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</si>
  <si>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</si>
  <si>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</si>
  <si>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</si>
  <si>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</si>
  <si>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</si>
  <si>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</si>
  <si>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</si>
  <si>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</si>
  <si>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</si>
  <si>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</si>
  <si>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</si>
  <si>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</si>
  <si>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</si>
  <si>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</si>
  <si>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</si>
  <si>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</si>
  <si>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</si>
  <si>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</si>
  <si>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</si>
  <si>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</si>
  <si>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</si>
  <si>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</si>
  <si>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</si>
  <si>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</si>
  <si>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</si>
  <si>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</si>
  <si>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</si>
  <si>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</si>
  <si>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</si>
  <si>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</si>
  <si>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</si>
  <si>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</si>
  <si>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</si>
  <si>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</si>
  <si>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</si>
  <si>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</si>
  <si>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</si>
  <si>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</si>
  <si>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</si>
  <si>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</si>
  <si>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</si>
  <si>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</si>
  <si>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</si>
  <si>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</si>
  <si>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</si>
  <si>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</si>
  <si>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</si>
  <si>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</si>
  <si>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</si>
  <si>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</si>
  <si>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</si>
  <si>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</si>
  <si>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</si>
  <si>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</si>
  <si>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</si>
  <si>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</si>
  <si>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</si>
  <si>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</si>
  <si>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</si>
  <si>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</si>
  <si>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</si>
  <si>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</si>
  <si>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</si>
  <si>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</si>
  <si>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</si>
  <si>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</si>
  <si>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</si>
  <si>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</si>
  <si>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</si>
  <si>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</si>
  <si>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</si>
  <si>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</si>
  <si>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</si>
  <si>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</si>
  <si>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</si>
  <si>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</si>
  <si>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</si>
  <si>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</si>
  <si>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</si>
  <si>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</si>
  <si>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</si>
  <si>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</si>
  <si>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</si>
  <si>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</si>
  <si>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</si>
  <si>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</si>
  <si>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</si>
  <si>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</si>
  <si>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</si>
  <si>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</si>
  <si>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</si>
  <si>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</si>
  <si>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</si>
  <si>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</si>
  <si>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</si>
  <si>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</si>
  <si>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</si>
  <si>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</si>
  <si>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</si>
  <si>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</si>
  <si>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</si>
  <si>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</si>
  <si>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</si>
  <si>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</si>
  <si>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</si>
  <si>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</si>
  <si>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</si>
  <si>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</si>
  <si>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</si>
  <si>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</si>
  <si>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</si>
  <si>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</si>
  <si>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</si>
  <si>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</si>
  <si>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</si>
  <si>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</si>
  <si>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</si>
  <si>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</si>
  <si>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</si>
  <si>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</si>
  <si>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</si>
  <si>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</si>
  <si>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</si>
  <si>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</si>
  <si>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</si>
  <si>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</si>
  <si>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</si>
  <si>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</si>
  <si>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</si>
  <si>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</si>
  <si>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</si>
  <si>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</si>
  <si>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</si>
  <si>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</si>
  <si>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</si>
  <si>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</si>
  <si>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</si>
  <si>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</si>
  <si>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</si>
  <si>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</si>
  <si>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</si>
  <si>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</si>
  <si>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</si>
  <si>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</si>
  <si>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</si>
  <si>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</si>
  <si>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</si>
  <si>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</si>
  <si>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</si>
  <si>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</si>
  <si>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</si>
  <si>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</si>
  <si>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</si>
  <si>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</si>
  <si>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</si>
  <si>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</si>
  <si>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</si>
  <si>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</si>
  <si>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</si>
  <si>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</si>
  <si>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</si>
  <si>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</si>
  <si>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</si>
  <si>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</si>
  <si>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</si>
  <si>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</si>
  <si>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</si>
  <si>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</si>
  <si>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</si>
  <si>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</si>
  <si>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</si>
  <si>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</si>
  <si>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</si>
  <si>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</si>
  <si>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</si>
  <si>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</si>
  <si>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</si>
  <si>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</si>
  <si>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</si>
  <si>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</si>
  <si>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</si>
  <si>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</si>
  <si>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</si>
  <si>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</si>
  <si>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</si>
  <si>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</si>
  <si>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</si>
  <si>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</si>
  <si>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</si>
  <si>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</si>
  <si>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</si>
  <si>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</si>
  <si>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</si>
  <si>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</si>
  <si>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</si>
  <si>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</si>
  <si>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</si>
  <si>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</si>
  <si>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</si>
  <si>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</si>
  <si>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</si>
  <si>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</si>
  <si>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</si>
  <si>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</si>
  <si>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</si>
  <si>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</si>
  <si>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</si>
  <si>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</si>
  <si>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</si>
  <si>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</si>
  <si>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</si>
  <si>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</si>
  <si>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</si>
  <si>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</si>
  <si>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</si>
  <si>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</si>
  <si>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</si>
  <si>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</si>
  <si>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</si>
  <si>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</si>
  <si>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</si>
  <si>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</si>
  <si>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</si>
  <si>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</si>
  <si>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</si>
  <si>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</si>
  <si>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</si>
  <si>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</si>
  <si>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</si>
  <si>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</si>
  <si>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</si>
  <si>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</si>
  <si>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</si>
  <si>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</si>
  <si>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</si>
  <si>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</si>
  <si>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</si>
  <si>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</si>
  <si>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</si>
  <si>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</si>
  <si>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</si>
  <si>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</si>
  <si>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</si>
  <si>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</si>
  <si>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</si>
  <si>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</si>
  <si>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</si>
  <si>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</si>
  <si>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</si>
  <si>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</si>
  <si>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</si>
  <si>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</si>
  <si>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</si>
  <si>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</si>
  <si>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</si>
  <si>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</si>
  <si>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</si>
  <si>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</si>
  <si>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</si>
  <si>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</si>
  <si>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</si>
  <si>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</si>
  <si>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</si>
  <si>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</si>
  <si>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</si>
  <si>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</si>
  <si>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</si>
  <si>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</si>
  <si>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</si>
  <si>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</si>
  <si>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</si>
  <si>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</si>
  <si>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</si>
  <si>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</si>
  <si>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</si>
  <si>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</si>
  <si>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</si>
  <si>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</si>
  <si>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</si>
  <si>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</si>
  <si>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</si>
  <si>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</si>
  <si>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</si>
  <si>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</si>
  <si>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</si>
  <si>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</si>
  <si>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</si>
  <si>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</si>
  <si>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</si>
  <si>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</si>
  <si>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</si>
  <si>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</si>
  <si>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</si>
  <si>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</si>
  <si>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</si>
  <si>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</si>
  <si>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</si>
  <si>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</si>
  <si>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</si>
  <si>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</si>
  <si>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</si>
  <si>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</si>
  <si>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</si>
  <si>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</si>
  <si>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</si>
  <si>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</si>
  <si>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</si>
  <si>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</si>
  <si>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</si>
  <si>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</si>
  <si>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</si>
  <si>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</si>
  <si>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</si>
  <si>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</si>
  <si>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</si>
  <si>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</si>
  <si>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</si>
  <si>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</si>
  <si>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</si>
  <si>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</si>
  <si>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</si>
  <si>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</si>
  <si>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</si>
  <si>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</si>
  <si>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</si>
  <si>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</si>
  <si>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</si>
  <si>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</si>
  <si>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</si>
  <si>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</si>
  <si>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</si>
  <si>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</si>
  <si>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</si>
  <si>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</si>
  <si>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</si>
  <si>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</si>
  <si>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</si>
  <si>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</si>
  <si>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</si>
  <si>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</si>
  <si>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</si>
  <si>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</si>
  <si>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</si>
  <si>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</si>
  <si>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</si>
  <si>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</si>
  <si>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</si>
  <si>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</si>
  <si>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</si>
  <si>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</si>
  <si>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</si>
  <si>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</si>
  <si>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</si>
  <si>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</si>
  <si>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</si>
  <si>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</si>
  <si>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</si>
  <si>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</si>
  <si>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</si>
  <si>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</si>
  <si>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</si>
  <si>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</si>
  <si>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</si>
  <si>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</si>
  <si>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</si>
  <si>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</si>
  <si>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</si>
  <si>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</si>
  <si>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</si>
  <si>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</si>
  <si>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</si>
  <si>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</si>
  <si>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</si>
  <si>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</si>
  <si>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</si>
  <si>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</si>
  <si>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</si>
  <si>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</si>
  <si>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</si>
  <si>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</si>
  <si>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</si>
  <si>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</si>
  <si>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</si>
  <si>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</si>
  <si>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</si>
  <si>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</si>
  <si>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</si>
  <si>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</si>
  <si>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</si>
  <si>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</si>
  <si>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</si>
  <si>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</si>
  <si>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</si>
  <si>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</si>
  <si>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</si>
  <si>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</si>
  <si>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</si>
  <si>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</si>
  <si>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</si>
  <si>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</si>
  <si>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</si>
  <si>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</si>
  <si>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</si>
  <si>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</si>
  <si>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</si>
  <si>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</si>
  <si>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</si>
  <si>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</si>
  <si>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</si>
  <si>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</si>
  <si>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</si>
  <si>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</si>
  <si>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</si>
  <si>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</si>
  <si>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</si>
  <si>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</si>
  <si>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</si>
  <si>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</si>
  <si>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</si>
  <si>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</si>
  <si>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</si>
  <si>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</si>
  <si>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</si>
  <si>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</si>
  <si>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</si>
  <si>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</si>
  <si>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</si>
  <si>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</si>
  <si>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</si>
  <si>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</si>
  <si>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</si>
  <si>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</si>
  <si>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</si>
  <si>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</si>
  <si>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</si>
  <si>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</si>
  <si>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</si>
  <si>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</si>
  <si>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</si>
  <si>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</si>
  <si>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</si>
  <si>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</si>
  <si>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</si>
  <si>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</si>
  <si>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</si>
  <si>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</si>
  <si>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</si>
  <si>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</si>
  <si>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</si>
  <si>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</si>
  <si>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</si>
  <si>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</si>
  <si>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</si>
  <si>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</si>
  <si>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</si>
  <si>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</si>
  <si>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</si>
  <si>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</si>
  <si>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</si>
  <si>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</si>
  <si>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</si>
  <si>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</si>
  <si>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</si>
  <si>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</si>
  <si>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</si>
  <si>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</si>
  <si>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</si>
  <si>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</si>
  <si>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</si>
  <si>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</si>
  <si>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</si>
  <si>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</si>
  <si>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</si>
  <si>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</si>
  <si>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</si>
  <si>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</si>
  <si>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</si>
  <si>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</si>
  <si>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</si>
  <si>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</si>
  <si>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</si>
  <si>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</si>
  <si>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</si>
  <si>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</si>
  <si>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</si>
  <si>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</si>
  <si>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</si>
  <si>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</si>
  <si>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</si>
  <si>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</si>
  <si>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</si>
  <si>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</si>
  <si>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</si>
  <si>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</si>
  <si>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</si>
  <si>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</si>
  <si>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</si>
  <si>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</si>
  <si>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</si>
  <si>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</si>
  <si>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</si>
  <si>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</si>
  <si>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</si>
  <si>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</si>
  <si>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</si>
  <si>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</si>
  <si>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</si>
  <si>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</si>
  <si>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</si>
  <si>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</si>
  <si>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</si>
  <si>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</si>
  <si>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</si>
  <si>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</si>
  <si>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</si>
  <si>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</si>
  <si>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</si>
  <si>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</si>
  <si>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</si>
  <si>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</si>
  <si>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</si>
  <si>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</si>
  <si>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</si>
  <si>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</si>
  <si>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</si>
  <si>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</si>
  <si>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</si>
  <si>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</si>
  <si>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</si>
  <si>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</si>
  <si>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</si>
  <si>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</si>
  <si>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</si>
  <si>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</si>
  <si>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</si>
  <si>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</si>
  <si>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</si>
  <si>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</si>
  <si>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</si>
  <si>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</si>
  <si>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</si>
  <si>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</si>
  <si>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</si>
  <si>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</si>
  <si>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</si>
  <si>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</si>
  <si>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</si>
  <si>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</si>
  <si>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</si>
  <si>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</si>
  <si>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</si>
  <si>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</si>
  <si>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</si>
  <si>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</si>
  <si>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</si>
  <si>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</si>
  <si>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</si>
  <si>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</si>
  <si>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</si>
  <si>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</si>
  <si>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</si>
  <si>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</si>
  <si>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</si>
  <si>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</si>
  <si>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</si>
  <si>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</si>
  <si>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</si>
  <si>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</si>
  <si>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</si>
  <si>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</si>
  <si>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</si>
  <si>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</si>
  <si>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</si>
  <si>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</si>
  <si>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</si>
  <si>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</si>
  <si>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</si>
  <si>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</si>
  <si>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</si>
  <si>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</si>
  <si>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</si>
  <si>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</si>
  <si>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</si>
  <si>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</si>
  <si>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</si>
  <si>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</si>
  <si>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</si>
  <si>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</si>
  <si>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</si>
  <si>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</si>
  <si>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</si>
  <si>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</si>
  <si>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</si>
  <si>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</si>
  <si>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</si>
  <si>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</si>
  <si>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</si>
  <si>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</si>
  <si>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</si>
  <si>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</si>
  <si>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</si>
  <si>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</si>
  <si>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</si>
  <si>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</si>
  <si>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</si>
  <si>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</si>
  <si>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</si>
  <si>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</si>
  <si>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</si>
  <si>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</si>
  <si>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</si>
  <si>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</si>
  <si>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</si>
  <si>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</si>
  <si>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</si>
  <si>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</si>
  <si>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</si>
  <si>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</si>
  <si>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</si>
  <si>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</si>
  <si>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</si>
  <si>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</si>
  <si>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</si>
  <si>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</si>
  <si>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</si>
  <si>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</si>
  <si>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</si>
  <si>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</si>
  <si>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</si>
  <si>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</si>
  <si>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</si>
  <si>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</si>
  <si>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</si>
  <si>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</si>
  <si>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</si>
  <si>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</si>
  <si>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</si>
  <si>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</si>
  <si>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</si>
  <si>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</si>
  <si>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</si>
  <si>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</si>
  <si>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</si>
  <si>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</si>
  <si>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</si>
  <si>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</si>
  <si>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</si>
  <si>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</si>
  <si>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</si>
  <si>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</si>
  <si>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</si>
  <si>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</si>
  <si>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</si>
  <si>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</si>
  <si>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</si>
  <si>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</si>
  <si>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</si>
  <si>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</si>
  <si>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</si>
  <si>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</si>
  <si>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</si>
  <si>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</si>
  <si>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</si>
  <si>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</si>
  <si>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</si>
  <si>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</si>
  <si>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</si>
  <si>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</si>
  <si>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</si>
  <si>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</si>
  <si>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</si>
  <si>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</si>
  <si>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</si>
  <si>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</si>
  <si>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</si>
  <si>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</si>
  <si>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</si>
  <si>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</si>
  <si>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</si>
  <si>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</si>
  <si>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</si>
  <si>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</si>
  <si>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</si>
  <si>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</si>
  <si>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</si>
  <si>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</si>
  <si>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</si>
  <si>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</si>
  <si>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</si>
  <si>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</si>
  <si>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</si>
  <si>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</si>
  <si>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</si>
  <si>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</si>
  <si>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</si>
  <si>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</si>
  <si>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</si>
  <si>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</si>
  <si>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</si>
  <si>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</si>
  <si>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</si>
  <si>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</si>
  <si>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</si>
  <si>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</si>
  <si>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</si>
  <si>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</si>
  <si>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</si>
  <si>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</si>
  <si>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</si>
  <si>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</si>
  <si>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</si>
  <si>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</si>
  <si>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</si>
  <si>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</si>
  <si>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</si>
  <si>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</si>
  <si>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</si>
  <si>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</si>
  <si>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</si>
  <si>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</si>
  <si>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</si>
  <si>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</si>
  <si>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</si>
  <si>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</si>
  <si>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</si>
  <si>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</si>
  <si>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</si>
  <si>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</si>
  <si>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</si>
  <si>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</si>
  <si>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</si>
  <si>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</si>
  <si>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</si>
  <si>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</si>
  <si>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</si>
  <si>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</si>
  <si>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</si>
  <si>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</si>
  <si>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</si>
  <si>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</si>
  <si>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</si>
  <si>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</si>
  <si>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</si>
  <si>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</si>
  <si>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</si>
  <si>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</si>
  <si>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</si>
  <si>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</si>
  <si>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</si>
  <si>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</si>
  <si>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</si>
  <si>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</si>
  <si>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</si>
  <si>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</si>
  <si>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</si>
  <si>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</si>
  <si>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</si>
  <si>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</si>
  <si>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</si>
  <si>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</si>
  <si>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</si>
  <si>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</si>
  <si>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</si>
  <si>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</si>
  <si>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</si>
  <si>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</si>
  <si>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</si>
  <si>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</si>
  <si>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</si>
  <si>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</si>
  <si>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</si>
  <si>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</si>
  <si>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</si>
  <si>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</si>
  <si>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</si>
  <si>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</si>
  <si>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</si>
  <si>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</si>
  <si>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</si>
  <si>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</si>
  <si>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</si>
  <si>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</si>
  <si>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</si>
  <si>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</si>
  <si>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</si>
  <si>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</si>
  <si>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</si>
  <si>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</si>
  <si>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</si>
  <si>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</si>
  <si>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</si>
  <si>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</si>
  <si>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</si>
  <si>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</si>
  <si>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</si>
  <si>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</si>
  <si>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</si>
  <si>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</si>
  <si>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</si>
  <si>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</si>
  <si>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</si>
  <si>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</si>
  <si>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</si>
  <si>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</si>
  <si>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</si>
  <si>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</si>
  <si>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</si>
  <si>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</si>
  <si>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</si>
  <si>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</si>
  <si>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</si>
  <si>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</si>
  <si>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</si>
  <si>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</si>
  <si>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</si>
  <si>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</si>
  <si>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</si>
  <si>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</si>
  <si>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</si>
  <si>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</si>
  <si>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</si>
  <si>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</si>
  <si>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</si>
  <si>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</si>
  <si>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</si>
  <si>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</si>
  <si>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</si>
  <si>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</si>
  <si>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</si>
  <si>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</si>
  <si>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</si>
  <si>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</si>
  <si>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</si>
  <si>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</si>
  <si>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</si>
  <si>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</si>
  <si>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</si>
  <si>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</si>
  <si>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</si>
  <si>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</si>
  <si>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</si>
  <si>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</si>
  <si>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</si>
  <si>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</si>
  <si>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</si>
  <si>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</si>
  <si>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</si>
  <si>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</si>
  <si>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</si>
  <si>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</si>
  <si>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</si>
  <si>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</si>
  <si>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</si>
  <si>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</si>
  <si>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</si>
  <si>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</si>
  <si>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</si>
  <si>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</si>
  <si>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</si>
  <si>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</si>
  <si>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</si>
  <si>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</si>
  <si>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</si>
  <si>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</si>
  <si>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</si>
  <si>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</si>
  <si>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</si>
  <si>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</si>
  <si>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</si>
  <si>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</si>
  <si>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</si>
  <si>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</si>
  <si>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</si>
  <si>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</si>
  <si>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</si>
  <si>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</si>
  <si>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</si>
  <si>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</si>
  <si>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</si>
  <si>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</si>
  <si>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</si>
  <si>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</si>
  <si>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</si>
  <si>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</si>
  <si>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</si>
  <si>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</si>
  <si>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</si>
  <si>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</si>
  <si>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</si>
  <si>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</si>
  <si>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</si>
  <si>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</si>
  <si>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</si>
  <si>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</si>
  <si>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</si>
  <si>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</si>
  <si>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</si>
  <si>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</si>
  <si>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</si>
  <si>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</si>
  <si>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</si>
  <si>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</si>
  <si>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</si>
  <si>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</si>
  <si>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</si>
  <si>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</si>
  <si>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</si>
  <si>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</si>
  <si>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</si>
  <si>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</si>
  <si>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</si>
  <si>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</si>
  <si>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</si>
  <si>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</si>
  <si>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</si>
  <si>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</si>
  <si>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</si>
  <si>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</si>
  <si>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</si>
  <si>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</si>
  <si>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</si>
  <si>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</si>
  <si>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</si>
  <si>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</si>
  <si>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</si>
  <si>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</si>
  <si>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</si>
  <si>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</si>
  <si>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</si>
  <si>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</si>
  <si>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</si>
  <si>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</si>
  <si>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</si>
  <si>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</si>
  <si>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</si>
  <si>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</si>
  <si>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</si>
  <si>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</si>
  <si>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</si>
  <si>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</si>
  <si>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</si>
  <si>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</si>
  <si>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</si>
  <si>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</si>
  <si>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</si>
  <si>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</si>
  <si>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</si>
  <si>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</si>
  <si>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</si>
  <si>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</si>
  <si>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</si>
  <si>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</si>
  <si>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</si>
  <si>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</si>
  <si>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</si>
  <si>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</si>
  <si>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</si>
  <si>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</si>
  <si>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</si>
  <si>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</si>
  <si>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</si>
  <si>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</si>
  <si>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</si>
  <si>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</si>
  <si>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</si>
  <si>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</si>
  <si>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</si>
  <si>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</si>
  <si>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</si>
  <si>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</si>
  <si>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</si>
  <si>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</si>
  <si>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</si>
  <si>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</si>
  <si>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</si>
  <si>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</si>
  <si>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</si>
  <si>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</si>
  <si>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</si>
  <si>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</si>
  <si>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</si>
  <si>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</si>
  <si>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</si>
  <si>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</si>
  <si>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</si>
  <si>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</si>
  <si>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</si>
  <si>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</si>
  <si>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</si>
  <si>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</si>
  <si>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</si>
  <si>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</si>
  <si>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</si>
  <si>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</si>
  <si>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</si>
  <si>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</si>
  <si>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</si>
  <si>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</si>
  <si>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</si>
  <si>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</si>
  <si>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</si>
  <si>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</si>
  <si>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</si>
  <si>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</si>
  <si>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</si>
  <si>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</si>
  <si>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</si>
  <si>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</si>
  <si>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</si>
  <si>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</si>
  <si>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</si>
  <si>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</si>
  <si>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</si>
  <si>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</si>
  <si>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</si>
  <si>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</si>
  <si>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</si>
  <si>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</si>
  <si>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</si>
  <si>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</si>
  <si>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</si>
  <si>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</si>
  <si>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</si>
  <si>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</si>
  <si>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</si>
  <si>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</si>
  <si>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</si>
  <si>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</si>
  <si>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</si>
  <si>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</si>
  <si>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</si>
  <si>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</si>
  <si>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</si>
  <si>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</si>
  <si>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</si>
  <si>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</si>
  <si>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</si>
  <si>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</si>
  <si>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</si>
  <si>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</si>
  <si>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</si>
  <si>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</si>
  <si>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</si>
  <si>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</si>
  <si>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</si>
  <si>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</si>
  <si>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</si>
  <si>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</si>
  <si>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</si>
  <si>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</si>
  <si>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</si>
  <si>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</si>
  <si>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</si>
  <si>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</si>
  <si>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</si>
  <si>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</si>
  <si>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</si>
  <si>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</si>
  <si>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</si>
  <si>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</si>
  <si>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</si>
  <si>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</si>
  <si>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</si>
  <si>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</si>
  <si>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</si>
  <si>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</si>
  <si>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</si>
  <si>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</si>
  <si>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</si>
  <si>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</si>
  <si>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</si>
  <si>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</si>
  <si>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</si>
  <si>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</si>
  <si>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</si>
  <si>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</si>
  <si>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</si>
  <si>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</si>
  <si>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</si>
  <si>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</si>
  <si>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</si>
  <si>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</si>
  <si>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</si>
  <si>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</si>
  <si>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</si>
  <si>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</si>
  <si>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</si>
  <si>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</si>
  <si>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</si>
  <si>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</si>
  <si>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</si>
  <si>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</si>
  <si>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</si>
  <si>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</si>
  <si>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</si>
  <si>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</si>
  <si>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</si>
  <si>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</si>
  <si>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</si>
  <si>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</si>
  <si>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</si>
  <si>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</si>
  <si>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</si>
  <si>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</si>
  <si>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</si>
  <si>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</si>
  <si>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</si>
  <si>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</si>
  <si>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</si>
  <si>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</si>
  <si>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</si>
  <si>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</si>
  <si>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</si>
  <si>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</si>
  <si>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</si>
  <si>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</si>
  <si>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</si>
  <si>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</si>
  <si>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</si>
  <si>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</si>
  <si>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</si>
  <si>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</si>
  <si>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</si>
  <si>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</si>
  <si>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</si>
  <si>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</si>
  <si>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</si>
  <si>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</si>
  <si>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</si>
  <si>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</si>
  <si>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</si>
  <si>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</si>
  <si>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</si>
  <si>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</si>
  <si>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</si>
  <si>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</si>
  <si>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</si>
  <si>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</si>
  <si>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</si>
  <si>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</si>
  <si>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</si>
  <si>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</si>
  <si>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</si>
  <si>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</si>
  <si>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</si>
  <si>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</si>
  <si>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</si>
  <si>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</si>
  <si>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</si>
  <si>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</si>
  <si>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</si>
  <si>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</si>
  <si>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</si>
  <si>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</si>
  <si>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</si>
  <si>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</si>
  <si>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</si>
  <si>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</si>
  <si>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</si>
  <si>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</si>
  <si>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</si>
  <si>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</si>
  <si>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</si>
  <si>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</si>
  <si>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</si>
  <si>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</si>
  <si>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</si>
  <si>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</si>
  <si>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</si>
  <si>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</si>
  <si>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</si>
  <si>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</si>
  <si>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</si>
  <si>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</si>
  <si>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</si>
  <si>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</si>
  <si>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</si>
  <si>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</si>
  <si>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</si>
  <si>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</si>
  <si>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</si>
  <si>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</si>
  <si>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</si>
  <si>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</si>
  <si>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</si>
  <si>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</si>
  <si>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</si>
  <si>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</si>
  <si>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</si>
  <si>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</si>
  <si>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</si>
  <si>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</si>
  <si>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</si>
  <si>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</si>
  <si>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</si>
  <si>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</si>
  <si>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</si>
  <si>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</si>
  <si>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</si>
  <si>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</si>
  <si>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</si>
  <si>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</si>
  <si>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</si>
  <si>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</si>
  <si>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</si>
  <si>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</si>
  <si>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</si>
  <si>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</si>
  <si>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</si>
  <si>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</si>
  <si>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</si>
  <si>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</si>
  <si>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</si>
  <si>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</si>
  <si>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</si>
  <si>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</si>
  <si>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</si>
  <si>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</si>
  <si>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</si>
  <si>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</si>
  <si>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</si>
  <si>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</si>
  <si>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</si>
  <si>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</si>
  <si>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</si>
  <si>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</si>
  <si>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</si>
  <si>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</si>
  <si>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</si>
  <si>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</si>
  <si>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</si>
  <si>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</si>
  <si>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</si>
  <si>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</si>
  <si>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</si>
  <si>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</si>
  <si>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</si>
  <si>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</si>
  <si>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</si>
  <si>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</si>
  <si>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</si>
  <si>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</si>
  <si>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</si>
  <si>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</si>
  <si>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</si>
  <si>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</si>
  <si>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</si>
  <si>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</si>
  <si>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</si>
  <si>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</si>
  <si>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</si>
  <si>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</si>
  <si>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</si>
  <si>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</si>
  <si>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</si>
  <si>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</si>
  <si>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</si>
  <si>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</si>
  <si>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</si>
  <si>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</si>
  <si>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</si>
  <si>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</si>
  <si>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</si>
  <si>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</si>
  <si>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</si>
  <si>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</si>
  <si>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</si>
  <si>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</si>
  <si>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</si>
  <si>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</si>
  <si>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</si>
  <si>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</si>
  <si>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</si>
  <si>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</si>
  <si>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</si>
  <si>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</si>
  <si>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</si>
  <si>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</si>
  <si>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</si>
  <si>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</si>
  <si>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</si>
  <si>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</si>
  <si>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</si>
  <si>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</si>
  <si>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</si>
  <si>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</si>
  <si>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</si>
  <si>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</si>
  <si>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</si>
  <si>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</si>
  <si>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</si>
  <si>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</si>
  <si>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</si>
  <si>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</si>
  <si>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</si>
  <si>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</si>
  <si>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</si>
  <si>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</si>
  <si>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</si>
  <si>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</si>
  <si>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</si>
  <si>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</si>
  <si>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</si>
  <si>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</si>
  <si>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</si>
  <si>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</si>
  <si>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</si>
  <si>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</si>
  <si>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</si>
  <si>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</si>
  <si>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</si>
  <si>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</si>
  <si>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</si>
  <si>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</si>
  <si>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</si>
  <si>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</si>
  <si>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</si>
  <si>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</si>
  <si>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</si>
  <si>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</si>
  <si>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</si>
  <si>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</si>
  <si>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</si>
  <si>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</si>
  <si>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</si>
  <si>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</si>
  <si>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</si>
  <si>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</si>
  <si>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</si>
  <si>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</si>
  <si>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</si>
  <si>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</si>
  <si>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</si>
  <si>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</si>
  <si>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</si>
  <si>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</si>
  <si>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</si>
  <si>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</si>
  <si>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</si>
  <si>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</si>
  <si>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</si>
  <si>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</si>
  <si>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</si>
  <si>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</si>
  <si>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</si>
  <si>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</si>
  <si>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</si>
  <si>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</si>
  <si>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</si>
  <si>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</si>
  <si>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</si>
  <si>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</si>
  <si>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</si>
  <si>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</si>
  <si>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</si>
  <si>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</si>
  <si>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</si>
  <si>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</si>
  <si>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</si>
  <si>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</si>
  <si>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</si>
  <si>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</si>
  <si>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</si>
  <si>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</si>
  <si>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</si>
  <si>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</si>
  <si>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</si>
  <si>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</si>
  <si>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</si>
  <si>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</si>
  <si>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</si>
  <si>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</si>
  <si>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</si>
  <si>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</si>
  <si>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</si>
  <si>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</si>
  <si>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</si>
  <si>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</si>
  <si>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</si>
  <si>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</si>
  <si>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</si>
  <si>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</si>
  <si>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</si>
  <si>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</si>
  <si>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</si>
  <si>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</si>
  <si>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</si>
  <si>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</si>
  <si>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</si>
  <si>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</si>
  <si>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</si>
  <si>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</si>
  <si>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</si>
  <si>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</si>
  <si>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</si>
  <si>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</si>
  <si>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</si>
  <si>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</si>
  <si>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</si>
  <si>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</si>
  <si>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</si>
  <si>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</si>
  <si>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</si>
  <si>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</si>
  <si>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</si>
  <si>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</si>
  <si>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</si>
  <si>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</si>
  <si>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</si>
  <si>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</si>
  <si>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</si>
  <si>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</si>
  <si>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</si>
  <si>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</si>
  <si>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</si>
  <si>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</si>
  <si>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</si>
  <si>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</si>
  <si>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</si>
  <si>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</si>
  <si>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</si>
  <si>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</si>
  <si>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</si>
  <si>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</si>
  <si>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</si>
  <si>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</si>
  <si>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</si>
  <si>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</si>
  <si>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</si>
  <si>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</si>
  <si>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</si>
  <si>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</si>
  <si>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</si>
  <si>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</si>
  <si>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</si>
  <si>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</si>
  <si>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</si>
  <si>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</si>
  <si>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</si>
  <si>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</si>
  <si>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</si>
  <si>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</si>
  <si>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</si>
  <si>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</si>
  <si>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</si>
  <si>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</si>
  <si>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</si>
  <si>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</si>
  <si>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</si>
  <si>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</si>
  <si>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</si>
  <si>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</si>
  <si>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</si>
  <si>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</si>
  <si>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</si>
  <si>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</si>
  <si>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</si>
  <si>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</si>
  <si>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</si>
  <si>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</si>
  <si>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</si>
  <si>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</si>
  <si>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</si>
  <si>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</si>
  <si>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</si>
  <si>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</si>
  <si>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</si>
  <si>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</si>
  <si>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</si>
  <si>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</si>
  <si>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</si>
  <si>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</si>
  <si>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</si>
  <si>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</si>
  <si>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</si>
  <si>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</si>
  <si>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</si>
  <si>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</si>
  <si>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</si>
  <si>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</si>
  <si>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</si>
  <si>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</si>
  <si>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</si>
  <si>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</si>
  <si>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</si>
  <si>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</si>
  <si>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</si>
  <si>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</si>
  <si>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</si>
  <si>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</si>
  <si>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</si>
  <si>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</si>
  <si>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</si>
  <si>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</si>
  <si>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</si>
  <si>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</si>
  <si>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</si>
  <si>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</si>
  <si>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</si>
  <si>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</si>
  <si>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</si>
  <si>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</si>
  <si>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</si>
  <si>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</si>
  <si>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</si>
  <si>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</si>
  <si>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</si>
  <si>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</si>
  <si>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</si>
  <si>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</si>
  <si>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</si>
  <si>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</si>
  <si>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</si>
  <si>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</si>
  <si>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</si>
  <si>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</si>
  <si>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</si>
  <si>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</si>
  <si>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</si>
  <si>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</si>
  <si>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</si>
  <si>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</si>
  <si>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</si>
  <si>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</si>
  <si>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</si>
  <si>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</si>
  <si>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</si>
  <si>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</si>
  <si>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</si>
  <si>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</si>
  <si>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</si>
  <si>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</si>
  <si>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</si>
  <si>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</si>
  <si>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</si>
  <si>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</si>
  <si>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</si>
  <si>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</si>
  <si>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</si>
  <si>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</si>
  <si>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</si>
  <si>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</si>
  <si>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</si>
  <si>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</si>
  <si>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</si>
  <si>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</si>
  <si>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</si>
  <si>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</si>
  <si>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</si>
  <si>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</si>
  <si>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</si>
  <si>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</si>
  <si>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</si>
  <si>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</si>
  <si>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</si>
  <si>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</si>
  <si>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</si>
  <si>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</si>
  <si>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</si>
  <si>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</si>
  <si>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</si>
  <si>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</si>
  <si>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</si>
  <si>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</si>
  <si>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</si>
  <si>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</si>
  <si>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</si>
  <si>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</si>
  <si>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</si>
  <si>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</si>
  <si>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</si>
  <si>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</si>
  <si>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</si>
  <si>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</si>
  <si>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</si>
  <si>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</si>
  <si>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</si>
  <si>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</si>
  <si>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</si>
  <si>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</si>
  <si>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</si>
  <si>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</si>
  <si>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</si>
  <si>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</si>
  <si>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</si>
  <si>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</si>
  <si>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</si>
  <si>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</si>
  <si>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</si>
  <si>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</si>
  <si>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</si>
  <si>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</si>
  <si>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</si>
  <si>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</si>
  <si>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</si>
  <si>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</si>
  <si>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</si>
  <si>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</si>
  <si>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</si>
  <si>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</si>
  <si>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</si>
  <si>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</si>
  <si>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</si>
  <si>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</si>
  <si>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</si>
  <si>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</si>
  <si>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</si>
  <si>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</si>
  <si>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</si>
  <si>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</si>
  <si>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</si>
  <si>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</si>
  <si>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</si>
  <si>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</si>
  <si>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</si>
  <si>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</si>
  <si>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</si>
  <si>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</si>
  <si>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</si>
  <si>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</si>
  <si>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</si>
  <si>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</si>
  <si>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</si>
  <si>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</si>
  <si>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</si>
  <si>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</si>
  <si>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</si>
  <si>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</si>
  <si>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</si>
  <si>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</si>
  <si>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</si>
  <si>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</si>
  <si>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</si>
  <si>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</si>
  <si>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</si>
  <si>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</si>
  <si>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</si>
  <si>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</si>
  <si>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</si>
  <si>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</si>
  <si>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</si>
  <si>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</si>
  <si>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</si>
  <si>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</si>
  <si>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</si>
  <si>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</si>
  <si>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</si>
  <si>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</si>
  <si>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</si>
  <si>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</si>
  <si>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</si>
  <si>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</si>
  <si>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</si>
  <si>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</si>
  <si>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</si>
  <si>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</si>
  <si>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</si>
  <si>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</si>
  <si>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</si>
  <si>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</si>
  <si>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</si>
  <si>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</si>
  <si>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</si>
  <si>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</si>
  <si>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</si>
  <si>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</si>
  <si>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</si>
  <si>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</si>
  <si>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</si>
  <si>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</si>
  <si>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</si>
  <si>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</si>
  <si>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</si>
  <si>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</si>
  <si>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</si>
  <si>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</si>
  <si>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</si>
  <si>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</si>
  <si>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</si>
  <si>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</si>
  <si>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</si>
  <si>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</si>
  <si>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</si>
  <si>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</si>
  <si>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</si>
  <si>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</si>
  <si>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</si>
  <si>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</si>
  <si>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</si>
  <si>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</si>
  <si>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</si>
  <si>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</si>
  <si>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</si>
  <si>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</si>
  <si>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</si>
  <si>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</si>
  <si>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</si>
  <si>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</si>
  <si>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</si>
  <si>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</si>
  <si>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</si>
  <si>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</si>
  <si>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</si>
  <si>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</si>
  <si>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</si>
  <si>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</si>
  <si>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</si>
  <si>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</si>
  <si>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</si>
  <si>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</si>
  <si>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</si>
  <si>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</si>
  <si>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</si>
  <si>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</si>
  <si>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</si>
  <si>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</si>
  <si>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</si>
  <si>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</si>
  <si>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</si>
  <si>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</si>
  <si>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</si>
  <si>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</si>
  <si>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</si>
  <si>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</si>
  <si>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</si>
  <si>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</si>
  <si>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</si>
  <si>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</si>
  <si>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</si>
  <si>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</si>
  <si>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</si>
  <si>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</si>
  <si>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120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</si>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</sst>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275.30178252315091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45938.250208449077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45938.250208449077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45938.250208449077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45938.250208449077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45938.250208449077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45938.250208449077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45938.250208449077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45938.250208449077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45938.250208449077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45938.250208449077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45938.250208449077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45938.250208449077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45938.250208449077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45938.250208449077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45938.250208449077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45938.250208449077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45938.250208449077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45938.250208449077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45938.250208449077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45938.250208449077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45938.250208449077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45938.250208449077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45938.250208449077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45938.250208449077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45938.250208449077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45938.250208449077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45938.250208449077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45938.250208449077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45938.250208449077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45938.250208449077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45938.250208449077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45938.250208449077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45938.250208449077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45938.250208449077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45938.250208449077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45938.250208449077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45938.250208449077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45938.250208449077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45938.250208449077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45938.250208449077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45938.250208449077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45938.250208449077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45938.250208449077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45938.250208449077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45938.250208449077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45938.250208449077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45938.250208449077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45938.250208449077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45938.250208449077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45938.250208449077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45938.250208449077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45938.250208449077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45938.250208449077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45938.250208449077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45938.250208449077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45938.250208449077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45938.250208449077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45938.250208449077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45938.250208449077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45938.250208449077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45938.250208449077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45938.250208449077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45938.250208449077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45938.250208449077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45938.250208449077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45938.250208449077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45938.250208449077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45938.250208449077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45938.250208449077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45938.250208449077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45938.250208449077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45938.250208449077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45938.250208449077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45938.250208449077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45938.250208449077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45938.250208449077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45938.250208449077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45938.250208449077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45938.250208449077</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124C69CE-9014-4ABE-BEBE-24911279172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131.52312511574564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113.25037048611557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45938.250208449077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45938.250208449077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45938.250208449077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45938.250208449077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45938.250208449077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45938.250208449077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45938.250208449077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45938.250208449077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45938.250208449077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45938.250208449077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45938.250208449077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45938.250208449077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45938.250208449077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45938.250208449077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45938.250208449077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45938.250208449077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45938.250208449077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45938.250208449077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45938.250208449077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45938.250208449077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45938.250208449077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45938.250208449077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45938.250208449077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45938.250208449077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45938.250208449077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45938.250208449077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45938.250208449077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45938.250208449077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45938.250208449077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45938.250208449077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45938.250208449077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45938.250208449077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45938.250208449077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45938.250208449077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45938.250208449077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45938.250208449077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45938.250208449077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45938.250208449077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45938.250208449077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45938.250208449077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45938.250208449077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45938.250208449077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45938.250208449077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45938.250208449077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45938.250208449077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45938.250208449077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45938.250208449077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45938.250208449077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45938.250208449077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45938.250208449077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45938.250208449077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45938.250208449077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45938.250208449077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45938.250208449077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45938.250208449077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45938.250208449077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45938.250208449077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45938.250208449077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45938.250208449077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45938.250208449077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45938.250208449077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45938.250208449077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45938.250208449077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45938.250208449077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45938.250208449077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45938.250208449077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45938.250208449077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45938.250208449077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45938.250208449077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45938.250208449077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45938.250208449077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45938.250208449077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45938.250208449077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45938.250208449077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45938.250208449077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45938.250208449077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45938.250208449077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45938.250208449077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45938.250208449077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45938.250208449077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45938.250208449077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45938.250208449077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45938.250208449077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45938.250208449077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45938.250208449077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45938.250208449077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45938.250208449077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45938.250208449077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45938.250208449077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45938.250208449077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45938.250208449077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45938.250208449077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45938.250208449077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45938.250208449077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45938.250208449077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45938.250208449077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45938.250208449077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45938.250208449077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45938.250208449077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45938.250208449077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45938.250208449077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45938.250208449077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45938.250208449077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45938.250208449077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45938.250208449077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45938.250208449077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45938.250208449077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45938.250208449077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45938.250208449077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45938.250208449077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45938.250208449077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45938.250208449077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45938.250208449077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45938.250208449077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45938.250208449077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45938.250208449077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45938.250208449077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45938.250208449077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45938.250208449077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45938.250208449077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45938.250208449077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45938.250208449077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45938.250208449077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45938.250208449077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45938.250208449077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45938.250208449077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45938.250208449077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45938.250208449077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45938.250208449077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45938.250208449077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45938.250208449077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45938.250208449077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45938.250208449077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45938.250208449077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45938.250208449077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45938.250208449077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45938.250208449077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45938.250208449077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45938.250208449077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45938.250208449077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45938.250208449077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45938.250208449077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45938.250208449077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45938.250208449077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45938.250208449077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45938.250208449077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45938.250208449077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45938.250208449077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45938.250208449077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45938.250208449077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45938.250208449077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45938.250208449077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45938.250208449077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45938.250208449077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45938.250208449077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45938.250208449077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45938.250208449077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45938.250208449077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45938.250208449077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45938.250208449077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45938.250208449077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45938.250208449077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45938.250208449077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45938.250208449077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45938.250208449077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45938.250208449077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45938.250208449077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45938.250208449077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45938.250208449077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45938.250208449077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45938.250208449077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45938.250208449077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45938.250208449077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45938.250208449077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45938.250208449077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45938.250208449077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45938.250208449077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45938.250208449077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45938.250208449077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45938.250208449077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45938.250208449077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45938.250208449077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45938.250208449077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45938.250208449077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45938.250208449077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45938.250208449077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45938.250208449077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45938.250208449077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45938.250208449077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45938.250208449077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45938.250208449077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45938.250208449077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45938.250208449077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45938.250208449077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45938.250208449077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45938.250208449077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45938.250208449077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45938.250208449077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45938.250208449077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45938.250208449077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45938.250208449077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45938.250208449077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45938.250208449077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45938.250208449077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45938.250208449077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45938.250208449077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45938.250208449077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45938.250208449077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45938.250208449077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45938.250208449077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45938.250208449077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45938.250208449077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45938.250208449077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45938.250208449077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45938.250208449077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45938.250208449077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45938.250208449077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45938.250208449077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45938.250208449077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45938.250208449077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45938.250208449077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45938.250208449077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45938.250208449077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45938.250208449077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45938.250208449077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45938.250208449077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45938.250208449077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45938.250208449077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45938.250208449077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45938.250208449077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45938.250208449077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45938.250208449077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45938.250208449077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45938.250208449077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45938.250208449077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45938.250208449077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45938.250208449077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45938.250208449077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45938.250208449077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45938.250208449077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45938.250208449077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45938.250208449077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45938.250208449077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45938.250208449077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45938.250208449077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45938.250208449077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45938.250208449077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45938.250208449077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45938.250208449077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45938.250208449077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45938.250208449077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45938.250208449077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45938.250208449077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45938.250208449077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45938.250208449077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45938.250208449077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45938.250208449077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45938.250208449077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45938.250208449077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45938.250208449077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45938.250208449077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45938.250208449077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45938.250208449077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45938.250208449077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45938.250208449077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45938.250208449077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45938.250208449077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45938.250208449077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45938.250208449077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45938.250208449077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45938.250208449077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45938.250208449077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45938.250208449077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45938.250208449077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45938.250208449077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45938.250208449077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45938.250208449077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45938.250208449077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45938.250208449077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45938.250208449077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45938.250208449077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45938.250208449077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45938.250208449077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45938.250208449077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45938.250208449077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45938.250208449077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45938.250208449077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45938.250208449077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45938.250208449077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45938.250208449077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45938.250208449077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45938.250208449077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45938.250208449077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45938.250208449077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45938.250208449077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45938.250208449077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45938.250208449077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45938.250208449077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45938.250208449077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45938.250208449077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45938.250208449077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45938.250208449077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45938.250208449077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45938.250208449077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45938.250208449077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45938.250208449077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45938.250208449077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45938.250208449077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45938.250208449077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45938.250208449077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45938.250208449077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45938.250208449077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45938.250208449077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45938.250208449077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45938.250208449077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45938.250208449077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45938.250208449077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45938.250208449077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45938.250208449077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45938.250208449077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45938.250208449077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45938.250208449077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45938.250208449077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45938.250208449077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45938.250208449077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45938.250208449077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45938.250208449077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45938.250208449077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45938.250208449077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45938.250208449077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45938.250208449077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45938.250208449077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45938.250208449077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45938.250208449077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45938.250208449077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45938.250208449077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45938.250208449077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45938.250208449077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45938.250208449077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45938.250208449077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45938.250208449077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45938.250208449077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45938.250208449077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45938.250208449077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45938.250208449077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45938.250208449077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45938.250208449077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45938.250208449077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45938.250208449077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45938.250208449077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45938.250208449077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45938.250208449077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45938.250208449077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45938.250208449077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45938.250208449077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45938.250208449077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45938.250208449077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45938.250208449077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45938.250208449077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45938.250208449077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45938.250208449077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45938.250208449077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45938.250208449077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45938.250208449077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45938.250208449077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45938.250208449077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45938.250208449077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45938.250208449077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45938.250208449077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45938.250208449077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45938.250208449077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45938.250208449077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45938.250208449077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45938.250208449077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45938.250208449077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45938.250208449077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45938.250208449077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45938.250208449077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45938.250208449077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45938.250208449077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45938.250208449077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45938.250208449077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45938.250208449077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45938.250208449077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45938.250208449077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45938.250208449077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45938.250208449077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45938.250208449077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45938.250208449077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45938.250208449077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45938.250208449077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45938.250208449077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45938.250208449077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45938.250208449077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45938.250208449077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45938.250208449077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45938.250208449077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45938.250208449077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45938.250208449077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45938.250208449077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45938.250208449077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45938.250208449077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45938.250208449077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45938.250208449077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45938.250208449077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45938.250208449077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45938.250208449077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45938.250208449077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45938.250208449077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45938.250208449077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45938.250208449077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45938.250208449077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45938.250208449077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45938.250208449077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45938.250208449077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45938.250208449077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45938.250208449077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45938.250208449077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45938.250208449077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45938.250208449077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45938.250208449077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45938.250208449077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45938.250208449077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45938.250208449077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45938.250208449077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45938.250208449077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45938.250208449077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45938.250208449077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45938.250208449077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45938.250208449077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45938.250208449077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45938.250208449077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45938.250208449077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45938.250208449077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45938.250208449077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45938.250208449077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45938.250208680554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45938.250208680554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45938.250208680554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45938.250208680554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45938.250208680554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45938.250208680554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45938.250208680554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45938.250208680554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45938.250208680554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45938.250208680554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45938.250208680554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45938.250208680554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45938.250208680554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45938.250208680554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45938.250208680554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45938.250208680554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45938.250208680554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45938.250208680554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45938.250208680554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45938.250208680554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45938.250208680554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45938.250208680554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45938.250208680554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45938.250208680554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45938.250208680554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45938.250208680554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45938.250208680554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45938.250208680554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45938.250208680554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45938.250208680554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45938.250208680554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45938.250208680554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45938.250208680554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45938.250208680554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45938.250208680554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45938.250208680554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45938.250208680554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45938.250208680554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45938.250208680554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45938.250208680554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45938.250208680554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45938.250208680554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45938.250208680554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45938.250208680554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45938.250208680554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45938.250208680554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45938.250208680554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45938.250208680554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45938.250208680554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45938.250208680554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45938.250208680554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45938.250208680554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45938.250208680554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45938.250208680554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45938.250208680554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45938.250208680554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45938.250208680554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45938.250208680554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45938.250208680554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45938.250208680554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45938.250208680554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45938.250208680554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45938.250208680554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45938.250208680554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45938.250208680554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45938.250208680554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45938.250208680554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45938.250208680554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45938.250208680554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45938.250208680554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45938.250208680554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45938.250208680554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45938.250208680554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45938.250208680554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45938.250208680554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45938.250208680554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45938.250208680554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45938.250208680554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45938.250208680554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45938.250208680554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45938.250208680554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45938.250208680554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45938.250208680554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45938.250208680554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45938.250208680554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45938.250208680554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45938.250208680554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45938.250208680554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45938.250208680554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45938.250208680554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45938.250208680554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45938.250208680554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45938.250208680554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45938.250208680554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45938.250208680554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45938.250208680554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45938.250208680554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45938.250208680554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45938.250208680554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45938.250208680554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45938.250208680554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45938.250208680554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45938.250208680554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45938.250208680554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45938.250208680554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45938.250208680554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45938.250208680554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45938.250208680554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45938.250208680554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45938.250208680554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45938.250208680554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45938.250208680554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45938.250208680554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45938.250208680554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45938.250208680554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45938.250208680554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45938.250208680554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45938.250208680554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45938.250208680554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45938.250208680554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45938.250208680554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45938.250208680554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45938.250208680554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45938.250208680554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45938.250208680554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45938.250208680554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45938.250208680554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45938.250208680554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45938.250208680554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45938.250208680554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45938.250208680554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45938.250208680554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45938.250208680554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45938.250208680554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45938.250208680554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45938.250208680554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45938.250208680554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45938.250208680554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45938.250208680554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45938.250208680554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45938.250208680554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45938.250208680554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45938.250208680554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45938.250208680554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45938.250208680554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45938.250208680554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45938.250208680554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45938.250208680554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45938.250208680554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45938.250208680554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45938.250208680554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45938.250208680554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45938.250208680554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45938.250208680554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45938.250208680554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45938.250208680554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45938.250208680554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45938.250208680554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45938.250208680554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45938.250208680554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45938.250208680554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45938.250208680554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45938.250208680554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45938.250208680554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45938.250208680554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45938.250208680554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45938.250208680554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45938.250208680554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45938.250208680554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45938.250208680554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45938.250208680554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45938.250208680554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45938.250208680554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45938.250208680554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45938.250208680554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45938.250208680554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45938.250208680554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45938.250208680554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45938.250208680554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45938.250208680554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45938.250208680554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45938.250208680554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45938.250208680554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45938.250208680554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45938.250208680554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45938.250208680554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45938.250208680554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45938.250208680554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45938.250208680554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45938.250208680554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45938.250208680554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45938.250208680554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45938.250208680554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45938.250208680554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45938.250208680554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45938.250208680554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45938.250208680554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45938.250208680554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45938.250208680554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45938.250208680554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45938.250208680554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45938.250208680554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45938.250208680554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45938.250208680554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45938.250208680554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45938.250208680554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45938.250208680554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45938.250208680554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45938.250208680554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45938.250208680554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45938.250208680554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45938.250208680554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45938.250208680554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45938.250208680554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45938.250208680554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45938.250208680554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45938.250208680554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45938.250208680554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45938.250208680554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45938.250208680554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45938.250208680554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45938.250208680554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45938.250208680554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45938.250208680554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45938.250208680554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45938.250208680554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45938.250208680554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45938.250208680554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45938.250208680554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45938.250208680554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45938.250208680554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45938.250208680554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45938.250208680554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45938.250208680554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45938.250208680554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45938.250208680554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45938.250208680554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45938.250208680554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45938.250208680554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45938.250208680554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45938.250208680554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45938.250208680554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45938.250208680554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45938.250208680554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45938.250208680554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45938.250208680554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45938.250208680554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45938.250208680554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45938.250208680554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45938.250208680554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45938.250208680554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45938.250208680554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45938.250208680554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45938.250208680554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45938.250208680554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45938.250208680554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45938.250208680554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45938.250208680554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45938.250208680554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45938.250208680554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45938.250208680554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45938.250208680554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45938.250208680554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45938.250208680554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45938.250208680554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45938.250208680554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45938.250208680554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45938.250208680554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45938.250208680554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45938.250208680554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45938.250208680554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45938.250208680554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45938.250208680554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45938.250208680554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45938.250208680554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45938.250208680554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45938.250208680554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45938.250208680554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45938.250208680554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45938.250208680554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45938.250208680554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45938.250208680554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45938.250208680554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45938.250208680554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45938.250208680554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45938.250208680554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45938.250208680554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45938.250208680554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45938.250208680554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45938.250208680554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45938.250208680554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45938.250208680554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45938.250208680554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45938.250208680554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45938.250208680554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45938.250208680554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45938.250208680554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45938.250208680554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45938.250208680554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45938.250208680554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45938.250208680554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45938.250208680554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45938.250208680554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45938.250208680554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45938.250208680554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45938.250208680554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45938.250208680554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45938.250208680554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45938.250208680554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45938.250208680554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45938.250208680554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45938.250208680554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45938.250208680554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45938.250208680554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45938.250208680554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45938.250208680554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45938.250208680554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45938.250208680554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45938.250208680554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45938.250208680554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45938.250208680554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45938.250208680554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45938.250208680554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45938.250208680554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45938.250208680554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45938.250208680554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45938.250208680554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45938.250208680554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45938.250208680554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45938.250208680554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45938.250208680554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45938.250208680554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45938.250208680554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45938.250208680554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45938.250208680554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45938.250208680554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45938.250208680554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45938.250208680554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45938.250208680554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45938.250208680554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45938.250208680554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45938.250208680554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45938.250208680554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45938.250208680554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45938.250208680554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45938.250208680554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45938.250208680554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45938.250208680554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45938.250208680554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45938.250208680554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45938.250208680554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45938.250208680554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45938.250208680554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45938.250208680554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45938.250208680554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45938.250208680554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45938.250208680554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45938.250208680554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45938.250208680554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45938.250208680554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45938.250208680554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45938.250208680554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45938.250208680554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45938.250208680554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45938.250208680554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45938.250208680554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45938.250208680554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45938.250208680554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45938.250208680554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45938.250208680554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45938.250208680554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45938.250208680554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45938.250208680554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45938.250208680554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45938.250208680554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45938.250208680554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45938.250208680554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45938.250208680554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45938.250208680554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45938.250208680554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45938.250208680554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45938.250208680554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45938.250208680554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45938.250208680554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45938.250208680554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45938.250208680554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45938.250208680554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45938.250208680554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45938.250208680554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45938.250208680554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45938.250208680554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45938.250208680554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45938.250208680554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45938.250208680554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45938.250208680554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45938.250208680554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45938.250208680554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45938.250208680554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45938.250208680554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45938.250208680554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45938.250208680554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45938.250208680554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45938.250208680554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45938.250208680554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45938.250208680554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45938.250208680554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45938.250208680554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45938.250208680554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45938.250208680554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45938.250208680554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45938.250208680554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45938.250208680554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45938.250208680554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45938.250208680554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45938.250208680554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45938.250208680554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45938.250208680554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45938.250208680554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45938.250208680554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45938.250208680554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45938.250208680554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45938.250208680554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45938.250208680554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45938.250208680554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45938.250208680554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45938.250208680554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45938.250208680554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45938.250208680554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45938.250208680554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45938.250208680554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45938.250208680554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45938.250208680554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45938.250208680554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45938.250208680554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45938.250208680554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45938.250208680554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45938.250208680554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45938.250208680554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45938.250208680554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45938.250208680554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45938.250208680554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45938.250208680554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45938.250208680554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45938.250208680554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45938.250208680554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45938.250208680554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45938.250208680554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45938.250208680554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45938.250208680554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45938.250208680554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45938.250208680554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45938.250208680554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45938.250208680554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45938.250208680554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45938.250208680554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45938.250208680554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45938.250208680554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45938.250208680554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45938.250208680554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45938.250208680554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45938.250208680554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45938.250208680554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45938.250208680554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45938.250208680554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45938.250208680554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45938.250208680554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45938.250208680554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45938.250208680554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45938.250208680554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45938.250208680554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45938.250208680554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45938.250208680554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45938.250208680554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45938.250208680554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45938.250208680554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45938.250208680554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45938.250208680554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45938.250208680554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45938.250208680554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45938.250208680554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45938.250208680554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45938.250208680554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45938.250208680554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45938.250208680554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45938.250208680554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45938.250208680554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45938.250208680554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45938.250208680554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45938.250208680554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45938.250208680554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45938.250208680554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45938.250208680554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45938.250208680554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45938.250208680554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45938.250208680554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45938.250208680554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45938.250208680554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45938.250208680554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45938.250208680554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45938.250208680554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45938.250208680554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45938.250208680554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45938.250208680554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45938.250208680554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45938.250208680554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45938.250208680554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45938.250208680554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45938.250208680554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45938.250208680554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45938.250208680554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45938.250208680554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45938.250208680554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45938.250208680554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45938.250208680554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45938.250208680554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45938.250208680554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45938.250208680554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45938.250208680554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45938.250208680554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45938.250208680554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45938.250208680554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45938.250208680554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45938.250208680554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45938.250208680554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45938.250208680554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45938.250208680554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45938.250208680554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45938.250208680554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45938.250208680554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45938.250208680554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45938.250208680554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45938.250208680554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45938.250208680554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45938.250208680554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45938.250208680554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45938.250208680554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45938.250208680554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45938.250208680554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45938.250208680554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45938.250208680554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45938.250208680554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45938.250208680554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45938.250208680554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45938.250208680554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45938.250208680554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45938.250208680554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45938.250208680554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45938.250208680554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45938.250208680554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45938.250208680554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45938.250208680554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45938.250208680554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45938.250208680554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45938.250208680554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45938.250208680554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45938.250208680554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45938.250208680554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45938.250208680554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45938.250208680554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45938.250208680554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45938.250208680554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45938.250208680554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45938.250208680554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45938.250208680554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45938.250208680554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45938.250208680554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45938.250208680554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45938.250208680554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45938.250208680554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45938.250208680554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45938.250208680554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45938.250208680554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45938.250208680554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45938.250208680554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45938.250208680554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45938.250208680554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45938.250208680554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45938.250208680554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45938.250208680554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45938.250208680554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45938.250208680554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45938.250208680554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45938.250208680554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45938.250208680554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45938.250208680554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45938.250208680554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45938.250208680554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45938.250208680554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45938.250208680554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45938.250208680554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45938.250208680554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45938.250208680554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45938.250208680554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45938.250208680554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45938.250208680554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45938.250208680554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45938.250208680554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45938.250208680554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45938.250208680554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45938.250208680554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45938.250208680554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45938.250208680554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45938.250208680554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45938.250208680554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45938.250208680554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45938.250208680554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45938.250208680554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45938.250208680554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45938.250208680554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45938.250208680554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45938.250208680554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45938.250208680554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45938.250208680554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45938.250208680554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45938.250208680554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45938.250208680554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45938.250208680554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45938.250208680554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45938.250208680554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45938.250208680554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45938.250208680554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45938.250208680554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45938.250208680554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45938.250208680554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45938.250208680554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45938.250208680554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45938.250208680554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45938.250208680554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45938.250208680554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45938.250208680554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45938.250208680554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45938.250208680554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45938.250208680554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45938.250208680554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45938.250208680554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45938.250208680554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45938.250208680554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45938.250208680554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45938.250208680554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45938.250208680554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45938.250208680554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45938.250208680554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45938.250208680554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45938.250208680554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45938.250208680554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45938.250208680554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45938.250208680554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45938.250208680554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45938.250208680554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45938.250208680554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45938.250208680554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45938.250208680554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45938.250208680554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45938.250208680554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45938.250208680554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45938.250208680554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45938.250208680554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45938.250208680554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45938.250208680554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45938.250208680554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45938.250208680554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45938.250208680554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45938.250208680554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45938.250208680554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45938.250208680554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45938.250208680554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45938.250208680554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45938.250208680554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45938.250208680554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45938.250208680554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45938.250208680554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45938.250208680554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45938.250208680554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45938.250208680554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45938.250208680554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45938.250208680554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45938.250208680554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45938.250208680554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45938.250208680554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45938.250208680554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45938.250208680554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45938.250208680554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45938.250208680554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45938.250208680554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45938.250208680554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45938.250208680554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45938.250208680554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45938.250208680554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45938.250208680554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45938.250208680554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45938.250208680554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45938.250208680554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45938.250208680554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45938.250208680554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45938.250208680554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45938.250208680554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45938.250208680554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45938.250208680554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45938.250208680554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45938.250208680554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45938.250208680554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45938.250208680554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45938.250208680554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45938.250208680554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45938.250208680554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45938.250208680554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45938.250208680554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45938.250208680554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45938.250208680554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45938.250208680554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45938.250208680554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45938.250208680554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45938.250208680554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45938.250208680554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45938.250208680554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45938.250208680554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45938.250208680554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45938.250208680554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45938.250208680554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45938.250208680554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45938.250208680554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45938.250208680554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45938.250208680554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45938.250208680554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45938.250208680554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45938.250208680554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45938.250208680554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45938.250208680554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45938.250208680554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45938.250208680554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45938.250208680554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45938.250208680554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45938.250208680554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45938.250208680554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45938.250208680554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45938.250208680554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45938.250208680554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45938.250208680554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45938.250208680554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45938.250208680554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45938.250208680554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45938.250208680554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45938.250208680554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45938.250208680554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45938.250208680554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45938.250208680554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45938.250208680554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45938.250208680554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45938.250208680554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45938.250208680554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45938.250208680554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45938.250208680554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45938.250208680554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45938.250208680554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45938.250208680554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45938.250208680554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45938.250208680554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45938.250208680554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45938.250208680554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45938.250208680554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45938.250208680554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45938.250208680554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45938.250208680554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45938.250208680554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45938.250208680554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45938.250208680554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45938.250208680554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45938.250208680554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45938.250208680554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45938.250208680554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45938.250208680554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45938.250208680554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45938.250208680554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45938.250208680554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45938.250208680554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45938.250208680554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45938.250208680554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45938.250208680554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45938.250208680554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45938.250208680554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45938.250208680554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45938.250208680554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45938.250208680554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45938.250208680554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45938.250208680554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45938.250208680554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45938.250208680554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45938.250208680554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45938.250208680554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45938.250208680554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45938.250208680554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45938.250208680554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45938.250208680554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45938.250208680554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45938.250208680554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45938.250208680554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45938.250208680554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45938.250208680554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45938.250208680554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45938.250208680554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45938.250208680554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45938.250208680554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45938.250208680554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45938.250208680554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45938.250208680554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45938.250208680554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45938.250208680554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45938.250208680554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45938.250208680554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45938.250208680554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45938.250208680554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45938.250208680554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45938.250208680554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45938.250208680554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45938.250208680554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45938.250208680554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45938.250208680554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45938.250208680554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45938.250208680554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45938.250208680554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45938.250208680554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45938.250208680554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45938.250208680554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45938.250208680554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45938.250208680554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45938.250208680554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45938.250208680554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45938.250208680554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45938.250208680554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45938.250208680554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45938.250208680554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45938.250208680554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45938.250208680554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45938.250208680554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45938.250208680554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45938.250208680554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45938.250208680554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45938.250208680554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45938.250208680554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45938.250208680554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45938.250208680554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45938.250208680554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45938.250208680554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45938.250208680554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45938.250208680554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45938.250208680554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45938.250208680554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45938.250208680554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45938.250208680554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45938.250208680554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45938.250208680554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45938.250208680554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45938.250208680554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45938.250208680554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45938.250208680554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45938.250208680554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45938.250208680554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45938.250208680554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45938.250208680554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45938.250208680554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45938.250208680554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45938.250208680554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45938.250208680554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45938.250208680554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45938.250208680554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45938.250208680554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45938.250208680554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45938.250208680554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45938.250208680554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45938.250208680554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45938.250208680554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45938.250208680554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45938.250208680554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45938.250208680554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45938.250208680554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45938.250208680554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45938.250208680554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45938.250208680554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45938.250208680554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45938.250208680554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45938.250208680554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45938.250208680554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45938.250208680554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45938.250208680554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45938.250208680554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45938.250208680554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45938.250208680554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45938.250208680554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45938.250208680554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45938.250208680554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45938.250208680554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45938.250208680554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45938.250208680554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45938.250208680554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45938.250208680554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45938.250208680554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45938.250208680554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45938.250208680554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45938.250208680554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45938.250208680554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45938.250208680554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45938.250208680554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45938.250208680554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45938.250208680554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45938.250208680554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45938.250208680554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45938.250208680554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45938.250208680554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45938.250208680554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45938.250208680554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45938.250208680554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45938.250208680554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45938.250208680554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45938.250208680554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45938.250208680554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45938.250208680554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45938.250208680554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45938.250208680554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45938.250208680554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45938.250208680554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45938.250208680554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45938.250208680554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45938.250208680554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45938.250208680554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45938.250208680554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45938.250208680554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45938.250208680554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45938.250208680554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45938.250208680554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45938.250208680554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45938.250208680554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45938.250208680554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45938.250208680554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45938.250208680554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45938.250208680554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45938.250208680554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45938.250208680554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45938.250208680554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45938.250208680554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45938.250208680554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45938.250208680554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45938.250208680554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45938.250208680554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45938.250208680554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45938.250208680554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45938.250208680554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45938.250208680554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45938.250208680554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45938.250208680554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45938.250208680554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45938.250208680554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45938.250208680554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45938.250208680554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45938.250208680554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45938.250208680554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45938.250208680554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45938.250208680554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45938.250208680554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45938.250208680554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45938.250208680554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45938.250208680554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45938.250208680554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45938.250208680554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45938.250208680554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45938.250208680554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45938.250208680554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45938.250208680554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45938.250208680554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45938.250208680554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45938.250208680554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45938.250208680554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45938.250208680554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45938.250208680554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45938.250208680554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45938.250208680554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45938.250208680554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45938.250208680554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45938.250208680554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45938.250208680554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45938.250208680554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45938.250208680554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45938.250208680554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234.76949085648084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0.57178252314770361</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0.35460659722593846</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45938.250208449077</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0.11270844907994615</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99"/>
      <c r="E7" s="135"/>
      <c r="F7" s="136"/>
      <c r="G7" s="137">
        <f ca="1">IFERROR(NOW()-F7,"")</f>
        <v>45938.250208449077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45938.250208449077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45938.250208449077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45938.250208449077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45938.250208449077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45938.250208449077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45938.250208449077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45938.250208449077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45938.250208449077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45938.250208449077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45938.250208449077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45938.250208449077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45938.250208449077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45938.250208449077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45938.250208449077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45938.250208449077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45938.250208449077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45938.250208449077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45938.250208449077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45938.250208449077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45938.250208449077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45938.250208449077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45938.250208449077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45938.250208449077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45938.250208449077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45938.250208449077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45938.250208449077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45938.250208449077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45938.250208449077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45938.250208449077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45938.250208449077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45938.250208449077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45938.250208449077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45938.250208449077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45938.250208449077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45938.250208449077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45938.250208449077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45938.250208449077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45938.250208449077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45938.250208449077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45938.250208449077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45938.250208449077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45938.250208449077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45938.250208449077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45938.250208449077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45938.250208449077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45938.250208449077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45938.250208449077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45938.250208449077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45938.250208449077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45938.250208449077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45938.250208449077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45938.250208449077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45938.250208449077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45938.250208449077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45938.250208449077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45938.250208449077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45938.250208449077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45938.250208449077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45938.250208449077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45938.250208449077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45938.250208449077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45938.250208449077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45938.250208449077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45938.250208449077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45938.250208449077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45938.250208449077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45938.250208449077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45938.250208449077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45938.250208449077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45938.250208449077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45938.250208449077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45938.250208449077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45938.250208449077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45938.250208449077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45938.250208449077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45938.250208449077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45938.250208449077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45938.250208449077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45938.250208449077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45938.250208449077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45938.250208449077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45938.250208449077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45938.250208449077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45938.250208449077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45938.250208449077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45938.250208449077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45938.250208449077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45938.250208449077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45938.250208449077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45938.250208449077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45938.250208449077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45938.250208449077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45938.250208449077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45938.250208449077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45938.250208449077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45938.250208449077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45938.250208449077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45938.250208449077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45938.250208449077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45938.250208449077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45938.250208449077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45938.250208449077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45938.250208449077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45938.250208449077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45938.250208449077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45938.250208449077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45938.250208449077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45938.250208449077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45938.250208449077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45938.250208449077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45938.250208449077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45938.250208449077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45938.250208449077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45938.250208449077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45938.250208449077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45938.250208449077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45938.250208449077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45938.250208449077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45938.250208449077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45938.250208449077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45938.250208449077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45938.250208449077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45938.250208449077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45938.250208449077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45938.250208449077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45938.250208449077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45938.250208449077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45938.250208449077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45938.250208449077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45938.250208449077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45938.250208449077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45938.250208449077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45938.250208449077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45938.250208449077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45938.250208449077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45938.250208449077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45938.250208449077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45938.250208449077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45938.250208449077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45938.250208449077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45938.250208449077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45938.250208449077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45938.250208449077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45938.250208449077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45938.250208449077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45938.250208449077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45938.250208449077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45938.250208449077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45938.250208449077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45938.250208449077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45938.250208449077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45938.250208449077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45938.250208449077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45938.250208449077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45938.250208449077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45938.250208449077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45938.250208449077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45938.250208449077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45938.250208449077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45938.250208449077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45938.250208449077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45938.250208449077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45938.250208449077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45938.250208449077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45938.250208449077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45938.250208449077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45938.250208449077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45938.250208449077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45938.250208449077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45938.250208449077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45938.250208449077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45938.250208449077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45938.250208449077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45938.250208449077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45938.250208449077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45938.250208449077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45938.250208449077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45938.250208449077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45938.250208449077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45938.250208449077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45938.250208449077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45938.250208449077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45938.250208449077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45938.250208449077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45938.250208449077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45938.250208449077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45938.250208449077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45938.250208449077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45938.250208449077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45938.250208449077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45938.250208449077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45938.250208449077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45938.250208449077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45938.250208449077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45938.250208449077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45938.250208449077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45938.250208449077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45938.250208449077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45938.250208449077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45938.250208449077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45938.250208449077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45938.250208449077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45938.250208449077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45938.250208449077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45938.250208449077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45938.250208449077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45938.250208449077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45938.250208449077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45938.250208449077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45938.250208449077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45938.250208449077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45938.250208449077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45938.250208449077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45938.250208449077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45938.250208449077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45938.250208449077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45938.250208449077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45938.250208449077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45938.250208449077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45938.250208449077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45938.250208449077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45938.250208449077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45938.250208449077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45938.250208449077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45938.250208449077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45938.250208449077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45938.250208449077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45938.250208449077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45938.250208449077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45938.250208449077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45938.250208449077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45938.250208449077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45938.250208449077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45938.250208449077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45938.250208449077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45938.250208449077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45938.250208449077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45938.250208449077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45938.250208449077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45938.250208449077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45938.250208449077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45938.250208449077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45938.250208449077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45938.250208449077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45938.250208449077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45938.250208449077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45938.250208449077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45938.250208449077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45938.250208449077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45938.250208449077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45938.250208449077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45938.250208449077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45938.250208449077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45938.250208449077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45938.250208449077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45938.250208449077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45938.250208449077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45938.250208449077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45938.250208449077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45938.250208449077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45938.250208449077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45938.250208449077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45938.250208449077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45938.250208449077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45938.250208449077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45938.250208449077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45938.250208449077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45938.250208449077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45938.250208449077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45938.250208449077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45938.250208449077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45938.250208449077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45938.250208449077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45938.250208449077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45938.250208449077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45938.250208449077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45938.250208449077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45938.250208449077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45938.250208449077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45938.250208449077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45938.250208449077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45938.250208449077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45938.250208449077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45938.250208449077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45938.250208449077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45938.250208449077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45938.250208449077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45938.250208449077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45938.250208449077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45938.250208449077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45938.250208449077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45938.250208449077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45938.250208449077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45938.250208449077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45938.250208449077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45938.250208449077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45938.250208449077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45938.250208449077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45938.250208449077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45938.250208449077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45938.250208449077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45938.250208449077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45938.250208449077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45938.250208449077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45938.250208449077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45938.250208449077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45938.250208449077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45938.250208449077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45938.250208449077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45938.250208449077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45938.250208449077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45938.250208449077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45938.250208449077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45938.250208449077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45938.250208449077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45938.250208449077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45938.250208449077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45938.250208449077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45938.250208449077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45938.250208449077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45938.250208449077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45938.250208449077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45938.250208449077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45938.250208449077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45938.250208449077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45938.250208449077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45938.250208449077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45938.250208449077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45938.250208449077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45938.250208449077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45938.250208449077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45938.250208449077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45938.250208449077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45938.250208449077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45938.250208449077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45938.250208449077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45938.250208449077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45938.250208449077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45938.250208449077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45938.250208449077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45938.250208449077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45938.250208449077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45938.250208449077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45938.250208449077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45938.250208449077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45938.250208449077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45938.250208449077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45938.250208449077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45938.250208449077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45938.250208449077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45938.250208449077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45938.250208449077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45938.250208449077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45938.250208449077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45938.250208449077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45938.250208449077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45938.250208449077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45938.250208449077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45938.250208449077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45938.250208449077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45938.250208449077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45938.250208449077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45938.250208449077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45938.250208449077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45938.250208449077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45938.250208449077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45938.250208449077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45938.250208449077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45938.250208449077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45938.250208449077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45938.250208449077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45938.250208449077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45938.250208449077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45938.250208449077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45938.250208449077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45938.250208449077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45938.250208449077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45938.250208449077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45938.250208449077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45938.250208449077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45938.250208449077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45938.250208449077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45938.250208449077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45938.250208449077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45938.250208449077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45938.250208449077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45938.250208449077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45938.250208449077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45938.250208449077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45938.250208449077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45938.250208449077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45938.250208449077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45938.250208449077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45938.250208449077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45938.250208449077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45938.250208449077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45938.250208449077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45938.250208449077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45938.250208449077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45938.250208449077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45938.250208449077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45938.250208449077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45938.250208449077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45938.250208449077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45938.250208449077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45938.250208449077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45938.250208449077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45938.250208449077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45938.250208449077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45938.250208449077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45938.250208449077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45938.250208449077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45938.250208449077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45938.250208449077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45938.250208449077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45938.250208449077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45938.250208449077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45938.250208449077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45938.250208449077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45938.250208449077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45938.250208449077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45938.250208449077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45938.250208449077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45938.250208449077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45938.250208449077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45938.250208449077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45938.250208449077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45938.250208449077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45938.250208449077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45938.250208449077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45938.250208449077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45938.250208449077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45938.250208449077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45938.250208449077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45938.250208449077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45938.250208449077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45938.250208449077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45938.250208449077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45938.250208449077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45938.250208449077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45938.250208449077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45938.250208449077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45938.250208449077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45938.250208449077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45938.250208449077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45938.250208449077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45938.250208449077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45938.250208449077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45938.250208449077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45938.250208449077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45938.250208449077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45938.250208449077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45938.250208449077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45938.250208449077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45938.250208449077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45938.250208449077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45938.250208449077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45938.250208449077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45938.250208449077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45938.250208449077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45938.250208449077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45938.250208449077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45938.250208449077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45938.250208449077</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45938.250208449077</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46.418148263888725</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12.061331134260399</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39043</v>
      </c>
      <c r="F4" s="38">
        <v>45937.848715277774</v>
      </c>
      <c r="G4" s="39">
        <f ca="1">IFERROR(NOW()-F4,"-")</f>
        <v>0.40149317130271811</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45937.987083333333</v>
      </c>
      <c r="G5" s="39">
        <f ca="1">IFERROR(NOW()-F5,"-")</f>
        <v>0.26312511574360542</v>
      </c>
      <c r="H5" s="38">
        <v>45937.842569444445</v>
      </c>
      <c r="I5" s="37" t="str">
        <f>IFERROR(VLOOKUP(D5,DB!A:F,6,0),"")</f>
        <v>Generator-DG</v>
      </c>
      <c r="J5" s="37" t="str">
        <f>IFERROR(VLOOKUP(D5,DB!A:G,7,0),"")</f>
        <v>Good</v>
      </c>
      <c r="K5" s="37" t="s">
        <v>39069</v>
      </c>
      <c r="L5" s="37" t="str">
        <f>IFERROR(VLOOKUP(D5,DB!A:I,9,0),"")</f>
        <v>Latis</v>
      </c>
      <c r="M5" s="128"/>
    </row>
    <row r="6" spans="1:13" ht="30.75">
      <c r="A6" s="37" t="s">
        <v>39070</v>
      </c>
      <c r="B6" s="37" t="str">
        <f>IFERROR(VLOOKUP(D6,DB!A:K,11,0),"")</f>
        <v>R5</v>
      </c>
      <c r="C6" s="37">
        <v>1</v>
      </c>
      <c r="D6" s="37" t="s">
        <v>29760</v>
      </c>
      <c r="E6" s="37" t="s">
        <v>38964</v>
      </c>
      <c r="F6" s="38">
        <v>45938.14398148148</v>
      </c>
      <c r="G6" s="39">
        <f ca="1">IFERROR(NOW()-F6,"-")</f>
        <v>0.10622696759674</v>
      </c>
      <c r="H6" s="38">
        <v>45937.893564814818</v>
      </c>
      <c r="I6" s="37" t="str">
        <f>IFERROR(VLOOKUP(D6,DB!A:F,6,0),"")</f>
        <v>SCECO</v>
      </c>
      <c r="J6" s="37" t="str">
        <f>IFERROR(VLOOKUP(D6,DB!A:G,7,0),"")</f>
        <v>Dead</v>
      </c>
      <c r="K6" s="37" t="s">
        <v>39071</v>
      </c>
      <c r="L6" s="37" t="str">
        <f>IFERROR(VLOOKUP(D6,DB!A:I,9,0),"")</f>
        <v>Latis</v>
      </c>
      <c r="M6" s="128"/>
    </row>
    <row r="7" spans="1:13" ht="15">
      <c r="A7" s="37" t="s">
        <v>39072</v>
      </c>
      <c r="B7" s="37" t="str">
        <f>IFERROR(VLOOKUP(D7,DB!A:K,11,0),"")</f>
        <v>R5</v>
      </c>
      <c r="C7" s="37">
        <v>1</v>
      </c>
      <c r="D7" s="37" t="s">
        <v>35908</v>
      </c>
      <c r="E7" s="37" t="s">
        <v>38964</v>
      </c>
      <c r="F7" s="38">
        <v>45938.230081018519</v>
      </c>
      <c r="G7" s="39">
        <f ca="1">IFERROR(NOW()-F7,"-")</f>
        <v>2.0127430558204651E-2</v>
      </c>
      <c r="H7" s="38">
        <v>45938.224421296298</v>
      </c>
      <c r="I7" s="37" t="str">
        <f>IFERROR(VLOOKUP(D7,DB!A:F,6,0),"")</f>
        <v>Generator-SG</v>
      </c>
      <c r="J7" s="37" t="str">
        <f>IFERROR(VLOOKUP(D7,DB!A:G,7,0),"")</f>
        <v>Vandalized</v>
      </c>
      <c r="K7" s="37" t="s">
        <v>39073</v>
      </c>
      <c r="L7" s="37" t="str">
        <f>IFERROR(VLOOKUP(D7,DB!A:I,9,0),"")</f>
        <v>Latis</v>
      </c>
      <c r="M7" s="128"/>
    </row>
    <row r="8" spans="1:13" ht="15">
      <c r="A8" s="37"/>
      <c r="B8" s="37" t="str">
        <f>IFERROR(VLOOKUP(D8,DB!A:K,11,0),"")</f>
        <v/>
      </c>
      <c r="C8" s="37"/>
      <c r="D8" s="37"/>
      <c r="E8" s="37"/>
      <c r="F8" s="38"/>
      <c r="G8" s="39">
        <f ca="1">IFERROR(NOW()-F8,"-")</f>
        <v>45938.250208449077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45938.250208449077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45938.250208449077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45938.250208449077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45938.250208449077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45938.250208449077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45938.250208449077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45938.250208449077</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45938.250208449077</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45938.250208449077</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45938.250208449077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45938.250208449077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45938.250208449077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45938.250208449077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45938.250208449077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45938.250208449077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45938.250208449077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45938.250208449077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45938.250208449077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45938.250208449077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45938.250208449077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45938.250208449077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45938.250208449077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45938.250208449077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45938.250208449077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45938.250208449077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45938.250208449077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45938.250208449077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45938.250208449077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45938.250208449077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45938.250208449077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45938.250208449077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45938.250208449077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45938.250208449077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45938.250208449077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45938.250208449077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45938.250208449077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45938.250208449077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45938.250208449077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45938.250208449077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45938.250208449077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45938.250208449077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45938.250208449077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45938.250208449077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45938.250208449077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45938.250208449077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45938.250208449077</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45938.250208449077</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45938.250208449077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45938.250208449077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45938.250208449077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45938.250208449077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45938.250208449077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45938.250208449077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45938.250208449077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45938.250208449077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45938.250208449077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45938.250208449077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45938.250208449077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45938.250208449077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45938.250208449077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45938.250208449077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45938.250208449077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45938.250208449077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45938.250208449077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45938.250208449077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45938.250208449077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45938.250208449077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45938.250208449077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45938.250208449077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45938.250208449077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45938.250208449077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45938.250208449077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45938.250208449077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45938.250208449077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45938.250208449077</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45938.250208449077</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45938.250208449077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45938.250208449077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45938.250208449077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45938.250208449077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45938.250208449077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45938.250208449077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45938.250208449077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45938.250208449077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45938.250208449077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45938.250208449077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45938.250208449077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45938.250208449077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45938.250208449077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45938.250208449077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45938.250208449077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45938.250208449077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45938.250208449077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45938.250208449077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45938.250208449077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45938.250208449077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45938.250208449077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45938.250208449077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45938.250208449077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45938.250208449077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45938.250208449077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45938.250208449077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45938.250208449077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45938.250208449077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45938.250208449077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45938.250208449077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45938.250208449077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45938.250208449077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45938.250208449077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45938.250208449077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45938.250208449077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45938.250208449077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45938.250208449077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45938.250208449077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45938.250208449077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45938.250208449077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45938.250208449077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45938.250208449077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45938.250208449077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45938.250208449077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45938.250208449077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45938.250208449077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45938.250208449077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45938.250208449077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45938.250208449077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45938.250208449077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45938.250208449077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45938.250208449077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45938.250208449077</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45938.250208449077</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11.477361226854555</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45938.250208449077</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4.369236226855719</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3.3079630787033238</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0.4411805555500905</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45938.250208333331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45938.250208333331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45938.250208449077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45938.250208449077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45938.250208449077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45938.250208449077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45938.250208449077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45938.250208449077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45938.250208449077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45938.250208449077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45938.250208449077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45938.250208449077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45938.250208449077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45938.250208449077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45938.250208449077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45938.250208449077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45938.250208449077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45938.250208449077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45938.250208449077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45938.250208449077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45938.250208449077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45938.250208449077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45938.250208449077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45938.250208449077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45938.250208449077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45938.250208449077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45938.250208449077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45938.250208449077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45938.250208449077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45938.250208449077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45938.250208449077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45938.250208449077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45938.250208449077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45938.250208449077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45938.250208449077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45938.250208449077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45938.250208449077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45938.250208449077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45938.250208449077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45938.250208449077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45938.250208449077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45938.250208449077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45938.250208449077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45938.250208449077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45938.250208449077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45938.250208449077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45938.250208449077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45938.250208449077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45938.250208449077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45938.250208449077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45938.250208449077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45938.250208449077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45938.250208449077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45938.250208449077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45938.250208449077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45938.250208449077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45938.250208449077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45938.250208449077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45938.250208449077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45938.250208449077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45938.250208449077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45938.250208449077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45938.250208449077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45938.250208449077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45938.250208449077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45938.250208449077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45938.250208449077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45938.250208449077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45938.250208449077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45938.250208449077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45938.250208449077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45938.250208449077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45938.250208449077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45938.250208449077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45938.250208449077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45938.250208449077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45938.250208449077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45938.250208449077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45938.250208449077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45938.250208449077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45938.250208449077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45938.250208449077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45938.250208449077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45938.250208449077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45938.250208449077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45938.250208449077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45938.250208449077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45938.250208449077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45938.250208449077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45938.250208449077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45938.250208449077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45938.250208449077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45938.250208449077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45938.250208449077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45938.250208449077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45938.250208449077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45938.250208449077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45938.250208449077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45938.250208449077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45938.250208449077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45938.250208449077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45938.250208449077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45938.250208449077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45938.250208449077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45938.250208449077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45938.250208449077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45938.250208449077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45938.250208449077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45938.250208449077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45938.250208449077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45938.250208449077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45938.250208449077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45938.250208449077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45938.250208449077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45938.250208449077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45938.250208449077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45938.250208449077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45938.250208449077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45938.250208449077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45938.250208449077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45938.250208449077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45938.250208449077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45938.250208449077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45938.250208449077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45938.250208449077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45938.250208449077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45938.250208449077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45938.250208449077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45938.250208449077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45938.250208449077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45938.250208449077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45938.250208449077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45938.250208449077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45938.250208449077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45938.250208449077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45938.250208449077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45938.250208449077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45938.250208449077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45938.250208449077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45938.250208449077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45938.250208449077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45938.250208449077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45938.250208449077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45938.250208449077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45938.250208449077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45938.250208449077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45938.250208449077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45938.250208449077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45938.250208449077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45938.250208449077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45938.250208449077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45938.250208449077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45938.250208449077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45938.250208449077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45938.250208449077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45938.250208449077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45938.250208449077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45938.250208449077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45938.250208449077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45938.250208449077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45938.250208449077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45938.250208449077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45938.250208449077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45938.250208449077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45938.250208449077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45938.250208449077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45938.250208449077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45938.250208449077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45938.250208449077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45938.250208449077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45938.250208449077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45938.250208449077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45938.250208449077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45938.250208449077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45938.250208449077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45938.250208449077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45938.250208449077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45938.250208449077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45938.250208449077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45938.250208449077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45938.250208449077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45938.250208449077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45938.250208449077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45938.250208449077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45938.250208449077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45938.250208449077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45938.250208449077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45938.250208449077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45938.250208449077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45938.250208449077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45938.250208449077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45938.250208449077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45938.250208449077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45938.250208449077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45938.250208449077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45938.250208449077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45938.250208449077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45938.250208449077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45938.250208449077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45938.250208449077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45938.250208449077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45938.250208449077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45938.250208449077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45938.250208449077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45938.250208449077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45938.250208449077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45938.250208449077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45938.250208449077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45938.250208449077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45938.250208449077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45938.250208449077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45938.250208449077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45938.250208449077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45938.250208449077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45938.250208449077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45938.250208449077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45938.250208449077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45938.250208449077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45938.250208449077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45938.250208449077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45938.250208449077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45938.250208449077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45938.250208449077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45938.250208449077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45938.250208449077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45938.250208449077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45938.250208449077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45938.250208449077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